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4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27" i="1"/>
  <c r="T27" s="1"/>
  <c r="S26"/>
  <c r="T26" s="1"/>
  <c r="S25"/>
  <c r="T25" s="1"/>
  <c r="S24"/>
  <c r="T24" s="1"/>
  <c r="S23"/>
  <c r="T23" s="1"/>
  <c r="S22"/>
  <c r="T22" s="1"/>
  <c r="S21"/>
  <c r="T21" s="1"/>
  <c r="S20"/>
  <c r="T20" s="1"/>
  <c r="S19"/>
  <c r="T19" s="1"/>
  <c r="S18"/>
  <c r="T18" s="1"/>
  <c r="S17"/>
  <c r="T17" s="1"/>
  <c r="S16"/>
  <c r="T16" s="1"/>
  <c r="S15"/>
  <c r="T15" s="1"/>
  <c r="S14"/>
  <c r="T14" s="1"/>
  <c r="S13"/>
  <c r="T13" s="1"/>
  <c r="S12"/>
  <c r="T12" s="1"/>
  <c r="S11"/>
  <c r="T11" s="1"/>
  <c r="S10"/>
  <c r="T10" s="1"/>
  <c r="S9"/>
  <c r="T9" s="1"/>
  <c r="S8"/>
  <c r="T8" s="1"/>
  <c r="S7"/>
  <c r="T7" s="1"/>
  <c r="T30" s="1"/>
  <c r="O13"/>
  <c r="P13" s="1"/>
  <c r="O12"/>
  <c r="P12" s="1"/>
  <c r="O11"/>
  <c r="P11" s="1"/>
  <c r="O10"/>
  <c r="P10" s="1"/>
  <c r="O9"/>
  <c r="P9" s="1"/>
  <c r="O8"/>
  <c r="P8" s="1"/>
  <c r="O7"/>
  <c r="P7" s="1"/>
  <c r="P15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T29" l="1"/>
  <c r="T31" s="1"/>
  <c r="D22"/>
  <c r="K29"/>
  <c r="P16"/>
  <c r="P17"/>
  <c r="K30"/>
  <c r="K31" s="1"/>
  <c r="G23"/>
  <c r="G22"/>
  <c r="G24" s="1"/>
  <c r="D23"/>
  <c r="D24" s="1"/>
</calcChain>
</file>

<file path=xl/sharedStrings.xml><?xml version="1.0" encoding="utf-8"?>
<sst xmlns="http://schemas.openxmlformats.org/spreadsheetml/2006/main" count="86" uniqueCount="49">
  <si>
    <t>N</t>
  </si>
  <si>
    <t>%</t>
  </si>
  <si>
    <t>&gt;=75</t>
  </si>
  <si>
    <t>SAMPLE</t>
  </si>
  <si>
    <t>Sample Size</t>
  </si>
  <si>
    <t># Samples &gt;= 75%</t>
  </si>
  <si>
    <t>% Samples &gt;= 75%</t>
  </si>
  <si>
    <t>&lt;--Max</t>
  </si>
  <si>
    <t>Spring 2011</t>
  </si>
  <si>
    <t>Summer 2011</t>
  </si>
  <si>
    <t>Memory Management</t>
  </si>
  <si>
    <t>Storage Management</t>
  </si>
  <si>
    <t>COP 4610</t>
  </si>
  <si>
    <t>COP 4338/ MW</t>
  </si>
  <si>
    <t>Multithreading</t>
  </si>
  <si>
    <t>Spring 2012</t>
  </si>
  <si>
    <t>COP 4338</t>
  </si>
  <si>
    <t>Team 1</t>
  </si>
  <si>
    <t>Team 2</t>
  </si>
  <si>
    <t>Team 3</t>
  </si>
  <si>
    <t>Team 4</t>
  </si>
  <si>
    <t>Team 5</t>
  </si>
  <si>
    <t>Team 6</t>
  </si>
  <si>
    <t>Team 7</t>
  </si>
  <si>
    <t>Academic Year 2010 -2011</t>
  </si>
  <si>
    <t>Academic year 2011 - 2012</t>
  </si>
  <si>
    <t>Demonstrate proficiency in various areas of Computer Science including data structures and algorithms, concepts of programming languages and computer systems</t>
  </si>
  <si>
    <t>Computer Systems</t>
  </si>
  <si>
    <t>AAC</t>
  </si>
  <si>
    <t>RC</t>
  </si>
  <si>
    <t>MG</t>
  </si>
  <si>
    <t>TD</t>
  </si>
  <si>
    <t>DP</t>
  </si>
  <si>
    <t>RH</t>
  </si>
  <si>
    <t>SF</t>
  </si>
  <si>
    <t>EC</t>
  </si>
  <si>
    <t>SP</t>
  </si>
  <si>
    <t>JK</t>
  </si>
  <si>
    <t>FB</t>
  </si>
  <si>
    <t>AA</t>
  </si>
  <si>
    <t>KB</t>
  </si>
  <si>
    <t>KAF</t>
  </si>
  <si>
    <t>CM</t>
  </si>
  <si>
    <t>CMC</t>
  </si>
  <si>
    <t>SZ</t>
  </si>
  <si>
    <t>SG</t>
  </si>
  <si>
    <t>SB</t>
  </si>
  <si>
    <t>JO</t>
  </si>
  <si>
    <t>Outcome b)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</si>
</sst>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</cellStyleXfs>
  <cellXfs count="98"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9" fontId="2" fillId="0" borderId="0" xfId="1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" fontId="2" fillId="0" borderId="8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0" fillId="0" borderId="7" xfId="0" applyFill="1" applyBorder="1"/>
    <xf numFmtId="1" fontId="2" fillId="0" borderId="7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0" borderId="10" xfId="0" applyBorder="1"/>
    <xf numFmtId="0" fontId="0" fillId="0" borderId="5" xfId="0" applyFill="1" applyBorder="1"/>
    <xf numFmtId="0" fontId="0" fillId="0" borderId="8" xfId="0" applyBorder="1"/>
    <xf numFmtId="0" fontId="0" fillId="0" borderId="5" xfId="0" applyBorder="1"/>
    <xf numFmtId="1" fontId="0" fillId="0" borderId="8" xfId="0" applyNumberFormat="1" applyFill="1" applyBorder="1" applyAlignment="1">
      <alignment horizontal="center"/>
    </xf>
    <xf numFmtId="1" fontId="2" fillId="0" borderId="8" xfId="2" applyNumberFormat="1" applyFont="1" applyFill="1" applyBorder="1" applyAlignment="1">
      <alignment horizontal="center"/>
    </xf>
    <xf numFmtId="0" fontId="0" fillId="0" borderId="8" xfId="0" applyFill="1" applyBorder="1"/>
    <xf numFmtId="1" fontId="0" fillId="0" borderId="8" xfId="0" applyNumberFormat="1" applyBorder="1" applyAlignment="1">
      <alignment horizontal="center"/>
    </xf>
    <xf numFmtId="0" fontId="10" fillId="0" borderId="9" xfId="0" applyFont="1" applyBorder="1"/>
    <xf numFmtId="0" fontId="3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 wrapText="1"/>
    </xf>
    <xf numFmtId="0" fontId="3" fillId="0" borderId="10" xfId="0" applyFont="1" applyBorder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1" fillId="2" borderId="0" xfId="1" applyNumberFormat="1" applyBorder="1" applyAlignment="1">
      <alignment horizontal="center"/>
    </xf>
    <xf numFmtId="0" fontId="6" fillId="0" borderId="10" xfId="0" applyFont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Fill="1"/>
    <xf numFmtId="0" fontId="0" fillId="0" borderId="1" xfId="0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10" xfId="0" applyFont="1" applyBorder="1"/>
    <xf numFmtId="0" fontId="3" fillId="0" borderId="11" xfId="0" applyFont="1" applyFill="1" applyBorder="1"/>
    <xf numFmtId="0" fontId="4" fillId="0" borderId="10" xfId="0" applyFont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9" fontId="2" fillId="2" borderId="6" xfId="1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9" fontId="2" fillId="2" borderId="5" xfId="1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0" fillId="0" borderId="9" xfId="0" applyFill="1" applyBorder="1"/>
    <xf numFmtId="1" fontId="2" fillId="0" borderId="1" xfId="0" applyNumberFormat="1" applyFont="1" applyFill="1" applyBorder="1" applyAlignment="1">
      <alignment horizontal="center"/>
    </xf>
    <xf numFmtId="9" fontId="2" fillId="4" borderId="5" xfId="3" applyNumberFormat="1" applyFont="1" applyBorder="1" applyAlignment="1">
      <alignment horizontal="center"/>
    </xf>
    <xf numFmtId="0" fontId="0" fillId="8" borderId="0" xfId="0" applyFill="1"/>
    <xf numFmtId="0" fontId="4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8" borderId="0" xfId="0" applyFill="1" applyBorder="1"/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tabSelected="1" workbookViewId="0">
      <selection activeCell="N35" sqref="N35"/>
    </sheetView>
  </sheetViews>
  <sheetFormatPr defaultRowHeight="15"/>
  <cols>
    <col min="1" max="1" width="18.7109375" style="16" customWidth="1"/>
    <col min="2" max="3" width="6.7109375" customWidth="1"/>
    <col min="4" max="4" width="6.7109375" style="1" customWidth="1"/>
    <col min="5" max="7" width="6.7109375" customWidth="1"/>
    <col min="8" max="8" width="16.7109375" customWidth="1"/>
    <col min="9" max="11" width="6.7109375" customWidth="1"/>
    <col min="12" max="12" width="2.7109375" customWidth="1"/>
    <col min="13" max="13" width="16.7109375" customWidth="1"/>
    <col min="14" max="16" width="6.7109375" customWidth="1"/>
    <col min="17" max="17" width="16.7109375" customWidth="1"/>
    <col min="18" max="20" width="6.7109375" customWidth="1"/>
  </cols>
  <sheetData>
    <row r="1" spans="1:20" s="1" customFormat="1" ht="18.75">
      <c r="A1" s="46" t="s">
        <v>48</v>
      </c>
      <c r="B1" s="47" t="s">
        <v>26</v>
      </c>
    </row>
    <row r="2" spans="1:20" ht="19.5" thickBot="1">
      <c r="A2" s="45" t="s">
        <v>24</v>
      </c>
      <c r="L2" s="73"/>
      <c r="M2" s="45" t="s">
        <v>25</v>
      </c>
    </row>
    <row r="3" spans="1:20" s="1" customFormat="1" ht="21">
      <c r="A3" s="37"/>
      <c r="B3" s="83" t="s">
        <v>27</v>
      </c>
      <c r="C3" s="84"/>
      <c r="D3" s="85"/>
      <c r="E3" s="86" t="s">
        <v>27</v>
      </c>
      <c r="F3" s="87"/>
      <c r="G3" s="88"/>
      <c r="H3" s="20"/>
      <c r="I3" s="89" t="s">
        <v>27</v>
      </c>
      <c r="J3" s="90"/>
      <c r="K3" s="91"/>
      <c r="L3" s="73"/>
      <c r="M3" s="37"/>
      <c r="N3" s="86" t="s">
        <v>27</v>
      </c>
      <c r="O3" s="87"/>
      <c r="P3" s="88"/>
      <c r="Q3" s="20"/>
      <c r="R3" s="89" t="s">
        <v>27</v>
      </c>
      <c r="S3" s="90"/>
      <c r="T3" s="91"/>
    </row>
    <row r="4" spans="1:20">
      <c r="A4" s="56" t="s">
        <v>3</v>
      </c>
      <c r="B4" s="92" t="s">
        <v>10</v>
      </c>
      <c r="C4" s="93"/>
      <c r="D4" s="94"/>
      <c r="E4" s="95" t="s">
        <v>11</v>
      </c>
      <c r="F4" s="96"/>
      <c r="G4" s="97"/>
      <c r="H4" s="44" t="s">
        <v>3</v>
      </c>
      <c r="I4" s="80" t="s">
        <v>14</v>
      </c>
      <c r="J4" s="81"/>
      <c r="K4" s="82"/>
      <c r="L4" s="74"/>
      <c r="M4" s="54" t="s">
        <v>3</v>
      </c>
      <c r="N4" s="95" t="s">
        <v>11</v>
      </c>
      <c r="O4" s="96"/>
      <c r="P4" s="97"/>
      <c r="Q4" s="44" t="s">
        <v>3</v>
      </c>
      <c r="R4" s="80" t="s">
        <v>14</v>
      </c>
      <c r="S4" s="81"/>
      <c r="T4" s="82"/>
    </row>
    <row r="5" spans="1:20">
      <c r="A5" s="38" t="s">
        <v>8</v>
      </c>
      <c r="B5" s="5">
        <v>12</v>
      </c>
      <c r="C5" s="12" t="s">
        <v>7</v>
      </c>
      <c r="D5" s="7"/>
      <c r="E5" s="5">
        <v>12</v>
      </c>
      <c r="F5" s="12" t="s">
        <v>7</v>
      </c>
      <c r="G5" s="7"/>
      <c r="H5" s="29" t="s">
        <v>9</v>
      </c>
      <c r="I5" s="5">
        <v>12</v>
      </c>
      <c r="J5" s="12" t="s">
        <v>7</v>
      </c>
      <c r="K5" s="35"/>
      <c r="L5" s="75"/>
      <c r="M5" s="40" t="s">
        <v>15</v>
      </c>
      <c r="N5" s="5">
        <v>12</v>
      </c>
      <c r="O5" s="12" t="s">
        <v>7</v>
      </c>
      <c r="P5" s="7"/>
      <c r="Q5" s="40" t="s">
        <v>15</v>
      </c>
      <c r="R5" s="5">
        <v>12</v>
      </c>
      <c r="S5" s="12" t="s">
        <v>7</v>
      </c>
      <c r="T5" s="35"/>
    </row>
    <row r="6" spans="1:20" ht="15.75" thickBot="1">
      <c r="A6" s="57" t="s">
        <v>12</v>
      </c>
      <c r="B6" s="50" t="s">
        <v>0</v>
      </c>
      <c r="C6" s="51" t="s">
        <v>1</v>
      </c>
      <c r="D6" s="52" t="s">
        <v>2</v>
      </c>
      <c r="E6" s="50" t="s">
        <v>0</v>
      </c>
      <c r="F6" s="51" t="s">
        <v>1</v>
      </c>
      <c r="G6" s="52" t="s">
        <v>2</v>
      </c>
      <c r="H6" s="53" t="s">
        <v>13</v>
      </c>
      <c r="I6" s="50" t="s">
        <v>0</v>
      </c>
      <c r="J6" s="51" t="s">
        <v>1</v>
      </c>
      <c r="K6" s="52" t="s">
        <v>2</v>
      </c>
      <c r="L6" s="76"/>
      <c r="M6" s="55" t="s">
        <v>12</v>
      </c>
      <c r="N6" s="50" t="s">
        <v>0</v>
      </c>
      <c r="O6" s="51" t="s">
        <v>1</v>
      </c>
      <c r="P6" s="52" t="s">
        <v>2</v>
      </c>
      <c r="Q6" s="53" t="s">
        <v>16</v>
      </c>
      <c r="R6" s="50" t="s">
        <v>0</v>
      </c>
      <c r="S6" s="51" t="s">
        <v>1</v>
      </c>
      <c r="T6" s="52" t="s">
        <v>2</v>
      </c>
    </row>
    <row r="7" spans="1:20">
      <c r="A7" s="78"/>
      <c r="B7" s="60">
        <v>12</v>
      </c>
      <c r="C7" s="61">
        <f t="shared" ref="C7:C20" si="0">B7/B$5*100</f>
        <v>100</v>
      </c>
      <c r="D7" s="62">
        <f t="shared" ref="D7:D20" si="1">IF(C7&gt;=75,1,0)</f>
        <v>1</v>
      </c>
      <c r="E7" s="60">
        <v>9</v>
      </c>
      <c r="F7" s="61">
        <f t="shared" ref="F7:F20" si="2">E7/E$5*100</f>
        <v>75</v>
      </c>
      <c r="G7" s="65">
        <f t="shared" ref="G7:G20" si="3">IF(F7&gt;=75,1,0)</f>
        <v>1</v>
      </c>
      <c r="H7" s="67"/>
      <c r="I7" s="49">
        <v>12</v>
      </c>
      <c r="J7" s="61">
        <f t="shared" ref="J7" si="4">I7/I$5*100</f>
        <v>100</v>
      </c>
      <c r="K7" s="62">
        <f t="shared" ref="K7" si="5">IF(J7&gt;=75,1,0)</f>
        <v>1</v>
      </c>
      <c r="L7" s="77"/>
      <c r="M7" s="70" t="s">
        <v>17</v>
      </c>
      <c r="N7" s="71">
        <v>6</v>
      </c>
      <c r="O7" s="61">
        <f t="shared" ref="O7" si="6">N7/N$5*100</f>
        <v>50</v>
      </c>
      <c r="P7" s="65">
        <f t="shared" ref="P7" si="7">IF(O7&gt;=75,1,0)</f>
        <v>0</v>
      </c>
      <c r="Q7" s="20" t="s">
        <v>28</v>
      </c>
      <c r="R7" s="49">
        <v>10</v>
      </c>
      <c r="S7" s="61">
        <f t="shared" ref="S7:S27" si="8">R7/R$5*100</f>
        <v>83.333333333333343</v>
      </c>
      <c r="T7" s="62">
        <f t="shared" ref="T7:T27" si="9">IF(S7&gt;=75,1,0)</f>
        <v>1</v>
      </c>
    </row>
    <row r="8" spans="1:20">
      <c r="A8" s="79"/>
      <c r="B8" s="5">
        <v>12</v>
      </c>
      <c r="C8" s="14">
        <f t="shared" si="0"/>
        <v>100</v>
      </c>
      <c r="D8" s="17">
        <f t="shared" si="1"/>
        <v>1</v>
      </c>
      <c r="E8" s="5">
        <v>12</v>
      </c>
      <c r="F8" s="14">
        <f t="shared" si="2"/>
        <v>100</v>
      </c>
      <c r="G8" s="15">
        <f t="shared" si="3"/>
        <v>1</v>
      </c>
      <c r="H8" s="26"/>
      <c r="I8" s="18">
        <v>6</v>
      </c>
      <c r="J8" s="14">
        <f t="shared" ref="J8:J27" si="10">I8/I$5*100</f>
        <v>50</v>
      </c>
      <c r="K8" s="17">
        <f t="shared" ref="K8:K27" si="11">IF(J8&gt;=75,1,0)</f>
        <v>0</v>
      </c>
      <c r="L8" s="77"/>
      <c r="M8" s="28" t="s">
        <v>18</v>
      </c>
      <c r="N8" s="22">
        <v>6</v>
      </c>
      <c r="O8" s="14">
        <f t="shared" ref="O8:O13" si="12">N8/N$5*100</f>
        <v>50</v>
      </c>
      <c r="P8" s="15">
        <f t="shared" ref="P8:P13" si="13">IF(O8&gt;=75,1,0)</f>
        <v>0</v>
      </c>
      <c r="Q8" s="29" t="s">
        <v>29</v>
      </c>
      <c r="R8" s="18">
        <v>12</v>
      </c>
      <c r="S8" s="14">
        <f t="shared" si="8"/>
        <v>100</v>
      </c>
      <c r="T8" s="17">
        <f t="shared" si="9"/>
        <v>1</v>
      </c>
    </row>
    <row r="9" spans="1:20">
      <c r="A9" s="79"/>
      <c r="B9" s="5">
        <v>12</v>
      </c>
      <c r="C9" s="14">
        <f t="shared" si="0"/>
        <v>100</v>
      </c>
      <c r="D9" s="17">
        <f t="shared" si="1"/>
        <v>1</v>
      </c>
      <c r="E9" s="5">
        <v>11</v>
      </c>
      <c r="F9" s="14">
        <f t="shared" si="2"/>
        <v>91.666666666666657</v>
      </c>
      <c r="G9" s="15">
        <f t="shared" si="3"/>
        <v>1</v>
      </c>
      <c r="H9" s="26"/>
      <c r="I9" s="18">
        <v>5</v>
      </c>
      <c r="J9" s="14">
        <f t="shared" si="10"/>
        <v>41.666666666666671</v>
      </c>
      <c r="K9" s="17">
        <f t="shared" si="11"/>
        <v>0</v>
      </c>
      <c r="L9" s="77"/>
      <c r="M9" s="28" t="s">
        <v>19</v>
      </c>
      <c r="N9" s="22">
        <v>12</v>
      </c>
      <c r="O9" s="14">
        <f t="shared" si="12"/>
        <v>100</v>
      </c>
      <c r="P9" s="15">
        <f t="shared" si="13"/>
        <v>1</v>
      </c>
      <c r="Q9" s="29" t="s">
        <v>30</v>
      </c>
      <c r="R9" s="18">
        <v>12</v>
      </c>
      <c r="S9" s="14">
        <f t="shared" si="8"/>
        <v>100</v>
      </c>
      <c r="T9" s="17">
        <f t="shared" si="9"/>
        <v>1</v>
      </c>
    </row>
    <row r="10" spans="1:20">
      <c r="A10" s="79"/>
      <c r="B10" s="5">
        <v>10</v>
      </c>
      <c r="C10" s="14">
        <f t="shared" si="0"/>
        <v>83.333333333333343</v>
      </c>
      <c r="D10" s="17">
        <f t="shared" si="1"/>
        <v>1</v>
      </c>
      <c r="E10" s="5">
        <v>9</v>
      </c>
      <c r="F10" s="14">
        <f t="shared" si="2"/>
        <v>75</v>
      </c>
      <c r="G10" s="15">
        <f t="shared" si="3"/>
        <v>1</v>
      </c>
      <c r="H10" s="26"/>
      <c r="I10" s="18">
        <v>12</v>
      </c>
      <c r="J10" s="14">
        <f t="shared" si="10"/>
        <v>100</v>
      </c>
      <c r="K10" s="17">
        <f t="shared" si="11"/>
        <v>1</v>
      </c>
      <c r="L10" s="77"/>
      <c r="M10" s="28" t="s">
        <v>20</v>
      </c>
      <c r="N10" s="22">
        <v>12</v>
      </c>
      <c r="O10" s="14">
        <f t="shared" si="12"/>
        <v>100</v>
      </c>
      <c r="P10" s="15">
        <f t="shared" si="13"/>
        <v>1</v>
      </c>
      <c r="Q10" s="29" t="s">
        <v>31</v>
      </c>
      <c r="R10" s="18">
        <v>12</v>
      </c>
      <c r="S10" s="14">
        <f t="shared" si="8"/>
        <v>100</v>
      </c>
      <c r="T10" s="17">
        <f t="shared" si="9"/>
        <v>1</v>
      </c>
    </row>
    <row r="11" spans="1:20">
      <c r="A11" s="79"/>
      <c r="B11" s="5">
        <v>12</v>
      </c>
      <c r="C11" s="14">
        <f t="shared" si="0"/>
        <v>100</v>
      </c>
      <c r="D11" s="17">
        <f t="shared" si="1"/>
        <v>1</v>
      </c>
      <c r="E11" s="5">
        <v>8</v>
      </c>
      <c r="F11" s="14">
        <f t="shared" si="2"/>
        <v>66.666666666666657</v>
      </c>
      <c r="G11" s="15">
        <f t="shared" si="3"/>
        <v>0</v>
      </c>
      <c r="H11" s="26"/>
      <c r="I11" s="18">
        <v>9</v>
      </c>
      <c r="J11" s="14">
        <f t="shared" si="10"/>
        <v>75</v>
      </c>
      <c r="K11" s="17">
        <f t="shared" si="11"/>
        <v>1</v>
      </c>
      <c r="L11" s="77"/>
      <c r="M11" s="28" t="s">
        <v>21</v>
      </c>
      <c r="N11" s="22">
        <v>12</v>
      </c>
      <c r="O11" s="14">
        <f t="shared" si="12"/>
        <v>100</v>
      </c>
      <c r="P11" s="15">
        <f t="shared" si="13"/>
        <v>1</v>
      </c>
      <c r="Q11" s="29" t="s">
        <v>32</v>
      </c>
      <c r="R11" s="18">
        <v>12</v>
      </c>
      <c r="S11" s="14">
        <f t="shared" si="8"/>
        <v>100</v>
      </c>
      <c r="T11" s="17">
        <f t="shared" si="9"/>
        <v>1</v>
      </c>
    </row>
    <row r="12" spans="1:20">
      <c r="A12" s="24"/>
      <c r="B12" s="5">
        <v>12</v>
      </c>
      <c r="C12" s="14">
        <f t="shared" si="0"/>
        <v>100</v>
      </c>
      <c r="D12" s="17">
        <f t="shared" si="1"/>
        <v>1</v>
      </c>
      <c r="E12" s="5">
        <v>12</v>
      </c>
      <c r="F12" s="14">
        <f t="shared" si="2"/>
        <v>100</v>
      </c>
      <c r="G12" s="15">
        <f t="shared" si="3"/>
        <v>1</v>
      </c>
      <c r="H12" s="26"/>
      <c r="I12" s="18">
        <v>12</v>
      </c>
      <c r="J12" s="14">
        <f t="shared" si="10"/>
        <v>100</v>
      </c>
      <c r="K12" s="17">
        <f t="shared" si="11"/>
        <v>1</v>
      </c>
      <c r="L12" s="77"/>
      <c r="M12" s="28" t="s">
        <v>22</v>
      </c>
      <c r="N12" s="22">
        <v>12</v>
      </c>
      <c r="O12" s="14">
        <f t="shared" si="12"/>
        <v>100</v>
      </c>
      <c r="P12" s="15">
        <f t="shared" si="13"/>
        <v>1</v>
      </c>
      <c r="Q12" s="29" t="s">
        <v>33</v>
      </c>
      <c r="R12" s="18">
        <v>12</v>
      </c>
      <c r="S12" s="14">
        <f t="shared" si="8"/>
        <v>100</v>
      </c>
      <c r="T12" s="17">
        <f t="shared" si="9"/>
        <v>1</v>
      </c>
    </row>
    <row r="13" spans="1:20">
      <c r="A13" s="79"/>
      <c r="B13" s="5">
        <v>9</v>
      </c>
      <c r="C13" s="14">
        <f t="shared" si="0"/>
        <v>75</v>
      </c>
      <c r="D13" s="17">
        <f t="shared" si="1"/>
        <v>1</v>
      </c>
      <c r="E13" s="5">
        <v>9</v>
      </c>
      <c r="F13" s="14">
        <f t="shared" si="2"/>
        <v>75</v>
      </c>
      <c r="G13" s="15">
        <f t="shared" si="3"/>
        <v>1</v>
      </c>
      <c r="H13" s="26"/>
      <c r="I13" s="18">
        <v>6</v>
      </c>
      <c r="J13" s="14">
        <f t="shared" si="10"/>
        <v>50</v>
      </c>
      <c r="K13" s="17">
        <f t="shared" si="11"/>
        <v>0</v>
      </c>
      <c r="L13" s="77"/>
      <c r="M13" s="28" t="s">
        <v>23</v>
      </c>
      <c r="N13" s="22">
        <v>12</v>
      </c>
      <c r="O13" s="14">
        <f t="shared" si="12"/>
        <v>100</v>
      </c>
      <c r="P13" s="15">
        <f t="shared" si="13"/>
        <v>1</v>
      </c>
      <c r="Q13" s="29" t="s">
        <v>34</v>
      </c>
      <c r="R13" s="18">
        <v>12</v>
      </c>
      <c r="S13" s="14">
        <f t="shared" si="8"/>
        <v>100</v>
      </c>
      <c r="T13" s="17">
        <f t="shared" si="9"/>
        <v>1</v>
      </c>
    </row>
    <row r="14" spans="1:20">
      <c r="A14" s="79"/>
      <c r="B14" s="5">
        <v>12</v>
      </c>
      <c r="C14" s="14">
        <f t="shared" si="0"/>
        <v>100</v>
      </c>
      <c r="D14" s="17">
        <f t="shared" si="1"/>
        <v>1</v>
      </c>
      <c r="E14" s="5">
        <v>9</v>
      </c>
      <c r="F14" s="14">
        <f t="shared" si="2"/>
        <v>75</v>
      </c>
      <c r="G14" s="15">
        <f t="shared" si="3"/>
        <v>1</v>
      </c>
      <c r="H14" s="26"/>
      <c r="I14" s="18">
        <v>12</v>
      </c>
      <c r="J14" s="14">
        <f t="shared" si="10"/>
        <v>100</v>
      </c>
      <c r="K14" s="17">
        <f t="shared" si="11"/>
        <v>1</v>
      </c>
      <c r="L14" s="77"/>
      <c r="M14" s="28"/>
      <c r="N14" s="22"/>
      <c r="O14" s="14"/>
      <c r="P14" s="11"/>
      <c r="Q14" s="29" t="s">
        <v>35</v>
      </c>
      <c r="R14" s="18">
        <v>12</v>
      </c>
      <c r="S14" s="14">
        <f t="shared" si="8"/>
        <v>100</v>
      </c>
      <c r="T14" s="17">
        <f t="shared" si="9"/>
        <v>1</v>
      </c>
    </row>
    <row r="15" spans="1:20">
      <c r="A15" s="79"/>
      <c r="B15" s="5">
        <v>12</v>
      </c>
      <c r="C15" s="14">
        <f t="shared" si="0"/>
        <v>100</v>
      </c>
      <c r="D15" s="17">
        <f t="shared" si="1"/>
        <v>1</v>
      </c>
      <c r="E15" s="5">
        <v>10</v>
      </c>
      <c r="F15" s="14">
        <f t="shared" si="2"/>
        <v>83.333333333333343</v>
      </c>
      <c r="G15" s="15">
        <f t="shared" si="3"/>
        <v>1</v>
      </c>
      <c r="H15" s="27"/>
      <c r="I15" s="18">
        <v>12</v>
      </c>
      <c r="J15" s="14">
        <f t="shared" si="10"/>
        <v>100</v>
      </c>
      <c r="K15" s="17">
        <f t="shared" si="11"/>
        <v>1</v>
      </c>
      <c r="L15" s="77"/>
      <c r="M15" s="68" t="s">
        <v>4</v>
      </c>
      <c r="N15" s="22"/>
      <c r="O15" s="14"/>
      <c r="P15" s="13">
        <f>COUNT(P7:P13)</f>
        <v>7</v>
      </c>
      <c r="Q15" s="29" t="s">
        <v>36</v>
      </c>
      <c r="R15" s="18">
        <v>12</v>
      </c>
      <c r="S15" s="14">
        <f t="shared" si="8"/>
        <v>100</v>
      </c>
      <c r="T15" s="17">
        <f t="shared" si="9"/>
        <v>1</v>
      </c>
    </row>
    <row r="16" spans="1:20">
      <c r="A16" s="79"/>
      <c r="B16" s="5">
        <v>12</v>
      </c>
      <c r="C16" s="14">
        <f t="shared" si="0"/>
        <v>100</v>
      </c>
      <c r="D16" s="17">
        <f t="shared" si="1"/>
        <v>1</v>
      </c>
      <c r="E16" s="5">
        <v>10</v>
      </c>
      <c r="F16" s="14">
        <f t="shared" si="2"/>
        <v>83.333333333333343</v>
      </c>
      <c r="G16" s="15">
        <f t="shared" si="3"/>
        <v>1</v>
      </c>
      <c r="H16" s="27"/>
      <c r="I16" s="18">
        <v>12</v>
      </c>
      <c r="J16" s="14">
        <f t="shared" si="10"/>
        <v>100</v>
      </c>
      <c r="K16" s="17">
        <f t="shared" si="11"/>
        <v>1</v>
      </c>
      <c r="L16" s="77"/>
      <c r="M16" s="68" t="s">
        <v>5</v>
      </c>
      <c r="N16" s="22"/>
      <c r="O16" s="14"/>
      <c r="P16" s="15">
        <f>SUM(P7:P13)</f>
        <v>5</v>
      </c>
      <c r="Q16" s="29" t="s">
        <v>37</v>
      </c>
      <c r="R16" s="18">
        <v>12</v>
      </c>
      <c r="S16" s="14">
        <f t="shared" si="8"/>
        <v>100</v>
      </c>
      <c r="T16" s="17">
        <f t="shared" si="9"/>
        <v>1</v>
      </c>
    </row>
    <row r="17" spans="1:20" ht="15" customHeight="1" thickBot="1">
      <c r="A17" s="79"/>
      <c r="B17" s="5">
        <v>12</v>
      </c>
      <c r="C17" s="14">
        <f t="shared" si="0"/>
        <v>100</v>
      </c>
      <c r="D17" s="17">
        <f t="shared" si="1"/>
        <v>1</v>
      </c>
      <c r="E17" s="5">
        <v>9</v>
      </c>
      <c r="F17" s="14">
        <f t="shared" si="2"/>
        <v>75</v>
      </c>
      <c r="G17" s="15">
        <f t="shared" si="3"/>
        <v>1</v>
      </c>
      <c r="H17" s="26"/>
      <c r="I17" s="18">
        <v>12</v>
      </c>
      <c r="J17" s="14">
        <f t="shared" si="10"/>
        <v>100</v>
      </c>
      <c r="K17" s="17">
        <f t="shared" si="11"/>
        <v>1</v>
      </c>
      <c r="L17" s="77"/>
      <c r="M17" s="69" t="s">
        <v>6</v>
      </c>
      <c r="N17" s="23"/>
      <c r="O17" s="25"/>
      <c r="P17" s="72">
        <f>P16/P15</f>
        <v>0.7142857142857143</v>
      </c>
      <c r="Q17" s="29" t="s">
        <v>38</v>
      </c>
      <c r="R17" s="18">
        <v>12</v>
      </c>
      <c r="S17" s="14">
        <f t="shared" si="8"/>
        <v>100</v>
      </c>
      <c r="T17" s="17">
        <f t="shared" si="9"/>
        <v>1</v>
      </c>
    </row>
    <row r="18" spans="1:20">
      <c r="A18" s="24"/>
      <c r="B18" s="5">
        <v>11</v>
      </c>
      <c r="C18" s="14">
        <f t="shared" si="0"/>
        <v>91.666666666666657</v>
      </c>
      <c r="D18" s="17">
        <f t="shared" si="1"/>
        <v>1</v>
      </c>
      <c r="E18" s="5">
        <v>11</v>
      </c>
      <c r="F18" s="14">
        <f t="shared" si="2"/>
        <v>91.666666666666657</v>
      </c>
      <c r="G18" s="15">
        <f t="shared" si="3"/>
        <v>1</v>
      </c>
      <c r="H18" s="26"/>
      <c r="I18" s="18">
        <v>9</v>
      </c>
      <c r="J18" s="14">
        <f t="shared" si="10"/>
        <v>75</v>
      </c>
      <c r="K18" s="17">
        <f t="shared" si="11"/>
        <v>1</v>
      </c>
      <c r="L18" s="77"/>
      <c r="M18" s="2"/>
      <c r="N18" s="14"/>
      <c r="O18" s="15"/>
      <c r="Q18" s="29" t="s">
        <v>33</v>
      </c>
      <c r="R18" s="18">
        <v>12</v>
      </c>
      <c r="S18" s="14">
        <f t="shared" si="8"/>
        <v>100</v>
      </c>
      <c r="T18" s="17">
        <f t="shared" si="9"/>
        <v>1</v>
      </c>
    </row>
    <row r="19" spans="1:20">
      <c r="A19" s="79"/>
      <c r="B19" s="5">
        <v>11</v>
      </c>
      <c r="C19" s="14">
        <f t="shared" si="0"/>
        <v>91.666666666666657</v>
      </c>
      <c r="D19" s="17">
        <f t="shared" si="1"/>
        <v>1</v>
      </c>
      <c r="E19" s="5">
        <v>11</v>
      </c>
      <c r="F19" s="14">
        <f t="shared" si="2"/>
        <v>91.666666666666657</v>
      </c>
      <c r="G19" s="15">
        <f t="shared" si="3"/>
        <v>1</v>
      </c>
      <c r="H19" s="26"/>
      <c r="I19" s="18">
        <v>12</v>
      </c>
      <c r="J19" s="14">
        <f t="shared" si="10"/>
        <v>100</v>
      </c>
      <c r="K19" s="17">
        <f t="shared" si="11"/>
        <v>1</v>
      </c>
      <c r="L19" s="77"/>
      <c r="M19" s="2"/>
      <c r="N19" s="14"/>
      <c r="O19" s="15"/>
      <c r="Q19" s="29" t="s">
        <v>39</v>
      </c>
      <c r="R19" s="18">
        <v>12</v>
      </c>
      <c r="S19" s="14">
        <f t="shared" si="8"/>
        <v>100</v>
      </c>
      <c r="T19" s="17">
        <f t="shared" si="9"/>
        <v>1</v>
      </c>
    </row>
    <row r="20" spans="1:20">
      <c r="A20" s="24"/>
      <c r="B20" s="5">
        <v>10</v>
      </c>
      <c r="C20" s="14">
        <f t="shared" si="0"/>
        <v>83.333333333333343</v>
      </c>
      <c r="D20" s="17">
        <f t="shared" si="1"/>
        <v>1</v>
      </c>
      <c r="E20" s="5">
        <v>9</v>
      </c>
      <c r="F20" s="14">
        <f t="shared" si="2"/>
        <v>75</v>
      </c>
      <c r="G20" s="15">
        <f t="shared" si="3"/>
        <v>1</v>
      </c>
      <c r="H20" s="26"/>
      <c r="I20" s="18">
        <v>12</v>
      </c>
      <c r="J20" s="14">
        <f t="shared" si="10"/>
        <v>100</v>
      </c>
      <c r="K20" s="17">
        <f t="shared" si="11"/>
        <v>1</v>
      </c>
      <c r="L20" s="77"/>
      <c r="M20" s="2"/>
      <c r="N20" s="14"/>
      <c r="O20" s="15"/>
      <c r="Q20" s="29" t="s">
        <v>40</v>
      </c>
      <c r="R20" s="18">
        <v>12</v>
      </c>
      <c r="S20" s="14">
        <f t="shared" si="8"/>
        <v>100</v>
      </c>
      <c r="T20" s="17">
        <f t="shared" si="9"/>
        <v>1</v>
      </c>
    </row>
    <row r="21" spans="1:20">
      <c r="A21" s="39"/>
      <c r="B21" s="21"/>
      <c r="C21" s="2"/>
      <c r="D21" s="33"/>
      <c r="E21" s="21"/>
      <c r="F21" s="2"/>
      <c r="G21" s="8"/>
      <c r="H21" s="26"/>
      <c r="I21" s="18">
        <v>12</v>
      </c>
      <c r="J21" s="14">
        <f t="shared" si="10"/>
        <v>100</v>
      </c>
      <c r="K21" s="17">
        <f t="shared" si="11"/>
        <v>1</v>
      </c>
      <c r="L21" s="77"/>
      <c r="M21" s="2"/>
      <c r="N21" s="14"/>
      <c r="O21" s="15"/>
      <c r="Q21" s="29" t="s">
        <v>41</v>
      </c>
      <c r="R21" s="18">
        <v>12</v>
      </c>
      <c r="S21" s="14">
        <f t="shared" si="8"/>
        <v>100</v>
      </c>
      <c r="T21" s="17">
        <f t="shared" si="9"/>
        <v>1</v>
      </c>
    </row>
    <row r="22" spans="1:20">
      <c r="A22" s="58" t="s">
        <v>4</v>
      </c>
      <c r="B22" s="21"/>
      <c r="C22" s="2"/>
      <c r="D22" s="7">
        <f>COUNT(D7:D20)</f>
        <v>14</v>
      </c>
      <c r="E22" s="21"/>
      <c r="F22" s="2"/>
      <c r="G22" s="6">
        <f>COUNT(G7:G20)</f>
        <v>14</v>
      </c>
      <c r="H22" s="26"/>
      <c r="I22" s="18">
        <v>11</v>
      </c>
      <c r="J22" s="14">
        <f t="shared" si="10"/>
        <v>91.666666666666657</v>
      </c>
      <c r="K22" s="17">
        <f t="shared" si="11"/>
        <v>1</v>
      </c>
      <c r="L22" s="77"/>
      <c r="M22" s="2"/>
      <c r="N22" s="14"/>
      <c r="O22" s="15"/>
      <c r="Q22" s="29" t="s">
        <v>42</v>
      </c>
      <c r="R22" s="18">
        <v>10</v>
      </c>
      <c r="S22" s="14">
        <f t="shared" si="8"/>
        <v>83.333333333333343</v>
      </c>
      <c r="T22" s="17">
        <f t="shared" si="9"/>
        <v>1</v>
      </c>
    </row>
    <row r="23" spans="1:20">
      <c r="A23" s="58" t="s">
        <v>5</v>
      </c>
      <c r="B23" s="5"/>
      <c r="C23" s="2"/>
      <c r="D23" s="34">
        <f>SUM(D7:D20)</f>
        <v>14</v>
      </c>
      <c r="E23" s="21"/>
      <c r="F23" s="2"/>
      <c r="G23" s="10">
        <f>SUM(G7:G20)</f>
        <v>13</v>
      </c>
      <c r="H23" s="27"/>
      <c r="I23" s="18">
        <v>11</v>
      </c>
      <c r="J23" s="14">
        <f t="shared" si="10"/>
        <v>91.666666666666657</v>
      </c>
      <c r="K23" s="17">
        <f t="shared" si="11"/>
        <v>1</v>
      </c>
      <c r="L23" s="77"/>
      <c r="M23" s="2"/>
      <c r="N23" s="14"/>
      <c r="O23" s="15"/>
      <c r="Q23" s="29" t="s">
        <v>43</v>
      </c>
      <c r="R23" s="18">
        <v>12</v>
      </c>
      <c r="S23" s="14">
        <f t="shared" si="8"/>
        <v>100</v>
      </c>
      <c r="T23" s="17">
        <f t="shared" si="9"/>
        <v>1</v>
      </c>
    </row>
    <row r="24" spans="1:20" ht="15.75" thickBot="1">
      <c r="A24" s="59" t="s">
        <v>6</v>
      </c>
      <c r="B24" s="63"/>
      <c r="C24" s="30"/>
      <c r="D24" s="64">
        <f>D23/D22</f>
        <v>1</v>
      </c>
      <c r="E24" s="19"/>
      <c r="F24" s="32"/>
      <c r="G24" s="66">
        <f>G23/G22</f>
        <v>0.9285714285714286</v>
      </c>
      <c r="H24" s="26"/>
      <c r="I24" s="18">
        <v>12</v>
      </c>
      <c r="J24" s="14">
        <f t="shared" si="10"/>
        <v>100</v>
      </c>
      <c r="K24" s="17">
        <f t="shared" si="11"/>
        <v>1</v>
      </c>
      <c r="L24" s="77"/>
      <c r="M24" s="2"/>
      <c r="N24" s="14"/>
      <c r="O24" s="15"/>
      <c r="Q24" s="29" t="s">
        <v>44</v>
      </c>
      <c r="R24" s="18">
        <v>12</v>
      </c>
      <c r="S24" s="14">
        <f t="shared" si="8"/>
        <v>100</v>
      </c>
      <c r="T24" s="17">
        <f t="shared" si="9"/>
        <v>1</v>
      </c>
    </row>
    <row r="25" spans="1:20">
      <c r="A25" s="4"/>
      <c r="B25" s="6"/>
      <c r="H25" s="26"/>
      <c r="I25" s="18">
        <v>9</v>
      </c>
      <c r="J25" s="14">
        <f t="shared" si="10"/>
        <v>75</v>
      </c>
      <c r="K25" s="17">
        <f t="shared" si="11"/>
        <v>1</v>
      </c>
      <c r="L25" s="77"/>
      <c r="M25" s="2"/>
      <c r="N25" s="14"/>
      <c r="O25" s="15"/>
      <c r="Q25" s="29" t="s">
        <v>45</v>
      </c>
      <c r="R25" s="18">
        <v>8</v>
      </c>
      <c r="S25" s="14">
        <f t="shared" si="8"/>
        <v>66.666666666666657</v>
      </c>
      <c r="T25" s="17">
        <f t="shared" si="9"/>
        <v>0</v>
      </c>
    </row>
    <row r="26" spans="1:20">
      <c r="A26" s="4"/>
      <c r="B26" s="6"/>
      <c r="H26" s="26"/>
      <c r="I26" s="18">
        <v>12</v>
      </c>
      <c r="J26" s="14">
        <f t="shared" si="10"/>
        <v>100</v>
      </c>
      <c r="K26" s="17">
        <f t="shared" si="11"/>
        <v>1</v>
      </c>
      <c r="L26" s="77"/>
      <c r="M26" s="2"/>
      <c r="N26" s="14"/>
      <c r="O26" s="15"/>
      <c r="Q26" s="29" t="s">
        <v>46</v>
      </c>
      <c r="R26" s="18">
        <v>12</v>
      </c>
      <c r="S26" s="14">
        <f t="shared" si="8"/>
        <v>100</v>
      </c>
      <c r="T26" s="17">
        <f t="shared" si="9"/>
        <v>1</v>
      </c>
    </row>
    <row r="27" spans="1:20">
      <c r="A27" s="4"/>
      <c r="B27" s="6"/>
      <c r="H27" s="26"/>
      <c r="I27" s="18">
        <v>12</v>
      </c>
      <c r="J27" s="14">
        <f t="shared" si="10"/>
        <v>100</v>
      </c>
      <c r="K27" s="17">
        <f t="shared" si="11"/>
        <v>1</v>
      </c>
      <c r="L27" s="77"/>
      <c r="M27" s="2"/>
      <c r="N27" s="14"/>
      <c r="O27" s="15"/>
      <c r="Q27" s="29" t="s">
        <v>47</v>
      </c>
      <c r="R27" s="18">
        <v>12</v>
      </c>
      <c r="S27" s="14">
        <f t="shared" si="8"/>
        <v>100</v>
      </c>
      <c r="T27" s="17">
        <f t="shared" si="9"/>
        <v>1</v>
      </c>
    </row>
    <row r="28" spans="1:20">
      <c r="A28" s="3"/>
      <c r="B28" s="6"/>
      <c r="H28" s="29"/>
      <c r="I28" s="18"/>
      <c r="J28" s="11"/>
      <c r="K28" s="31"/>
      <c r="L28" s="77"/>
      <c r="M28" s="2"/>
      <c r="N28" s="14"/>
      <c r="O28" s="15"/>
      <c r="Q28" s="29"/>
      <c r="R28" s="18"/>
      <c r="S28" s="14"/>
      <c r="T28" s="17"/>
    </row>
    <row r="29" spans="1:20" ht="15" customHeight="1">
      <c r="A29" s="4"/>
      <c r="B29" s="6"/>
      <c r="H29" s="68" t="s">
        <v>4</v>
      </c>
      <c r="I29" s="18"/>
      <c r="J29" s="11"/>
      <c r="K29" s="17">
        <f>COUNT(K7:K27)</f>
        <v>21</v>
      </c>
      <c r="L29" s="77"/>
      <c r="M29" s="2"/>
      <c r="N29" s="14"/>
      <c r="O29" s="15"/>
      <c r="Q29" s="68" t="s">
        <v>4</v>
      </c>
      <c r="R29" s="18"/>
      <c r="S29" s="11"/>
      <c r="T29" s="17">
        <f>COUNT(T7:T27)</f>
        <v>21</v>
      </c>
    </row>
    <row r="30" spans="1:20" ht="15" customHeight="1">
      <c r="A30" s="4"/>
      <c r="B30" s="6"/>
      <c r="H30" s="68" t="s">
        <v>5</v>
      </c>
      <c r="I30" s="18"/>
      <c r="J30" s="11"/>
      <c r="K30" s="36">
        <f>SUM(K7:K27)</f>
        <v>18</v>
      </c>
      <c r="L30" s="77"/>
      <c r="M30" s="2"/>
      <c r="N30" s="14"/>
      <c r="O30" s="15"/>
      <c r="Q30" s="68" t="s">
        <v>5</v>
      </c>
      <c r="R30" s="18"/>
      <c r="S30" s="11"/>
      <c r="T30" s="36">
        <f>SUM(T7:T27)</f>
        <v>20</v>
      </c>
    </row>
    <row r="31" spans="1:20" ht="15" customHeight="1" thickBot="1">
      <c r="A31" s="4"/>
      <c r="B31" s="6"/>
      <c r="H31" s="69" t="s">
        <v>6</v>
      </c>
      <c r="I31" s="19"/>
      <c r="J31" s="32"/>
      <c r="K31" s="64">
        <f>K30/K29</f>
        <v>0.8571428571428571</v>
      </c>
      <c r="L31" s="77"/>
      <c r="M31" s="2"/>
      <c r="N31" s="14"/>
      <c r="O31" s="15"/>
      <c r="Q31" s="69" t="s">
        <v>6</v>
      </c>
      <c r="R31" s="19"/>
      <c r="S31" s="32"/>
      <c r="T31" s="64">
        <f>T30/T29</f>
        <v>0.95238095238095233</v>
      </c>
    </row>
    <row r="32" spans="1:20">
      <c r="A32" s="4"/>
      <c r="B32" s="6"/>
      <c r="L32" s="2"/>
      <c r="M32" s="2"/>
      <c r="N32" s="13"/>
      <c r="O32" s="13"/>
      <c r="Q32" s="11"/>
      <c r="R32" s="11"/>
      <c r="S32" s="14"/>
      <c r="T32" s="15"/>
    </row>
    <row r="33" spans="1:20">
      <c r="A33" s="4"/>
      <c r="B33" s="6"/>
      <c r="L33" s="2"/>
      <c r="M33" s="2"/>
      <c r="N33" s="13"/>
      <c r="O33" s="15"/>
      <c r="Q33" s="11"/>
      <c r="R33" s="11"/>
      <c r="S33" s="14"/>
      <c r="T33" s="15"/>
    </row>
    <row r="34" spans="1:20">
      <c r="A34" s="3"/>
      <c r="B34" s="6"/>
      <c r="L34" s="2"/>
      <c r="M34" s="2"/>
      <c r="N34" s="13"/>
      <c r="O34" s="15"/>
      <c r="Q34" s="11"/>
      <c r="R34" s="11"/>
      <c r="S34" s="11"/>
      <c r="T34" s="11"/>
    </row>
    <row r="35" spans="1:20">
      <c r="A35" s="4"/>
      <c r="B35" s="6"/>
      <c r="L35" s="2"/>
      <c r="M35" s="2"/>
      <c r="N35" s="13"/>
      <c r="O35" s="9"/>
      <c r="Q35" s="11"/>
      <c r="R35" s="11"/>
      <c r="S35" s="11"/>
      <c r="T35" s="11"/>
    </row>
    <row r="36" spans="1:20">
      <c r="A36" s="3"/>
      <c r="B36" s="6"/>
      <c r="L36" s="2"/>
      <c r="N36" s="2"/>
      <c r="O36" s="2"/>
      <c r="Q36" s="11"/>
      <c r="R36" s="11"/>
      <c r="S36" s="11"/>
      <c r="T36" s="11"/>
    </row>
    <row r="37" spans="1:20">
      <c r="L37" s="48"/>
      <c r="Q37" s="11"/>
      <c r="R37" s="11"/>
      <c r="S37" s="14"/>
      <c r="T37" s="15"/>
    </row>
    <row r="38" spans="1:20">
      <c r="L38" s="48"/>
      <c r="Q38" s="11"/>
      <c r="R38" s="11"/>
      <c r="S38" s="11"/>
      <c r="T38" s="11"/>
    </row>
    <row r="39" spans="1:20">
      <c r="L39" s="48"/>
      <c r="Q39" s="11"/>
      <c r="R39" s="11"/>
      <c r="S39" s="11"/>
      <c r="T39" s="11"/>
    </row>
    <row r="40" spans="1:20">
      <c r="L40" s="48"/>
      <c r="Q40" s="11"/>
      <c r="R40" s="11"/>
      <c r="S40" s="11"/>
      <c r="T40" s="11"/>
    </row>
    <row r="41" spans="1:20">
      <c r="L41" s="48"/>
      <c r="Q41" s="11"/>
      <c r="R41" s="11"/>
      <c r="S41" s="14"/>
      <c r="T41" s="15"/>
    </row>
    <row r="42" spans="1:20">
      <c r="L42" s="48"/>
      <c r="Q42" s="11"/>
      <c r="R42" s="11"/>
      <c r="S42" s="11"/>
      <c r="T42" s="42"/>
    </row>
    <row r="43" spans="1:20">
      <c r="L43" s="48"/>
      <c r="Q43" s="11"/>
      <c r="R43" s="11"/>
      <c r="S43" s="11"/>
      <c r="T43" s="15"/>
    </row>
    <row r="44" spans="1:20">
      <c r="L44" s="48"/>
      <c r="Q44" s="11"/>
      <c r="R44" s="11"/>
      <c r="S44" s="11"/>
      <c r="T44" s="41"/>
    </row>
    <row r="45" spans="1:20">
      <c r="L45" s="48"/>
      <c r="Q45" s="11"/>
      <c r="R45" s="11"/>
      <c r="S45" s="11"/>
      <c r="T45" s="43"/>
    </row>
  </sheetData>
  <mergeCells count="10">
    <mergeCell ref="R4:T4"/>
    <mergeCell ref="B3:D3"/>
    <mergeCell ref="E3:G3"/>
    <mergeCell ref="I3:K3"/>
    <mergeCell ref="N3:P3"/>
    <mergeCell ref="R3:T3"/>
    <mergeCell ref="B4:D4"/>
    <mergeCell ref="E4:G4"/>
    <mergeCell ref="I4:K4"/>
    <mergeCell ref="N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Pestania</dc:creator>
  <cp:lastModifiedBy>FIU-SCS</cp:lastModifiedBy>
  <dcterms:created xsi:type="dcterms:W3CDTF">2012-05-10T11:22:25Z</dcterms:created>
  <dcterms:modified xsi:type="dcterms:W3CDTF">2012-05-26T12:31:34Z</dcterms:modified>
</cp:coreProperties>
</file>