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4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9" i="1"/>
  <c r="J29" s="1"/>
  <c r="K29" s="1"/>
  <c r="G29"/>
  <c r="H29" s="1"/>
  <c r="D29"/>
  <c r="E29" s="1"/>
  <c r="J28"/>
  <c r="K28" s="1"/>
  <c r="I28"/>
  <c r="H28"/>
  <c r="G28"/>
  <c r="E28"/>
  <c r="D28"/>
  <c r="I27"/>
  <c r="J27" s="1"/>
  <c r="K27" s="1"/>
  <c r="G27"/>
  <c r="H27" s="1"/>
  <c r="D27"/>
  <c r="E27" s="1"/>
  <c r="J26"/>
  <c r="K26" s="1"/>
  <c r="I26"/>
  <c r="H26"/>
  <c r="G26"/>
  <c r="E26"/>
  <c r="D26"/>
  <c r="I25"/>
  <c r="J25" s="1"/>
  <c r="K25" s="1"/>
  <c r="G25"/>
  <c r="H25" s="1"/>
  <c r="D25"/>
  <c r="E25" s="1"/>
  <c r="J24"/>
  <c r="K24" s="1"/>
  <c r="I24"/>
  <c r="H24"/>
  <c r="G24"/>
  <c r="E24"/>
  <c r="D24"/>
  <c r="I23"/>
  <c r="J23" s="1"/>
  <c r="K23" s="1"/>
  <c r="G23"/>
  <c r="H23" s="1"/>
  <c r="D23"/>
  <c r="E23" s="1"/>
  <c r="J22"/>
  <c r="K22" s="1"/>
  <c r="I22"/>
  <c r="H22"/>
  <c r="G22"/>
  <c r="E22"/>
  <c r="D22"/>
  <c r="I21"/>
  <c r="J21" s="1"/>
  <c r="K21" s="1"/>
  <c r="G21"/>
  <c r="H21" s="1"/>
  <c r="D21"/>
  <c r="E21" s="1"/>
  <c r="J20"/>
  <c r="K20" s="1"/>
  <c r="I20"/>
  <c r="H20"/>
  <c r="G20"/>
  <c r="E20"/>
  <c r="D20"/>
  <c r="I19"/>
  <c r="J19" s="1"/>
  <c r="K19" s="1"/>
  <c r="G19"/>
  <c r="H19" s="1"/>
  <c r="D19"/>
  <c r="E19" s="1"/>
  <c r="J18"/>
  <c r="K18" s="1"/>
  <c r="I18"/>
  <c r="H18"/>
  <c r="G18"/>
  <c r="E18"/>
  <c r="D18"/>
  <c r="I17"/>
  <c r="J17" s="1"/>
  <c r="K17" s="1"/>
  <c r="G17"/>
  <c r="H17" s="1"/>
  <c r="D17"/>
  <c r="E17" s="1"/>
  <c r="J16"/>
  <c r="K16" s="1"/>
  <c r="I16"/>
  <c r="H16"/>
  <c r="G16"/>
  <c r="E16"/>
  <c r="D16"/>
  <c r="I15"/>
  <c r="J15" s="1"/>
  <c r="K15" s="1"/>
  <c r="G15"/>
  <c r="H15" s="1"/>
  <c r="D15"/>
  <c r="E15" s="1"/>
  <c r="J14"/>
  <c r="K14" s="1"/>
  <c r="I14"/>
  <c r="H14"/>
  <c r="G14"/>
  <c r="E14"/>
  <c r="D14"/>
  <c r="I13"/>
  <c r="J13" s="1"/>
  <c r="K13" s="1"/>
  <c r="G13"/>
  <c r="H13" s="1"/>
  <c r="D13"/>
  <c r="E13" s="1"/>
  <c r="J12"/>
  <c r="K12" s="1"/>
  <c r="I12"/>
  <c r="H12"/>
  <c r="G12"/>
  <c r="E12"/>
  <c r="D12"/>
  <c r="I11"/>
  <c r="J11" s="1"/>
  <c r="K11" s="1"/>
  <c r="G11"/>
  <c r="H11" s="1"/>
  <c r="D11"/>
  <c r="E11" s="1"/>
  <c r="J10"/>
  <c r="K10" s="1"/>
  <c r="I10"/>
  <c r="H10"/>
  <c r="G10"/>
  <c r="E10"/>
  <c r="D10"/>
  <c r="I9"/>
  <c r="J9" s="1"/>
  <c r="K9" s="1"/>
  <c r="G9"/>
  <c r="H9" s="1"/>
  <c r="D9"/>
  <c r="E9" s="1"/>
  <c r="J8"/>
  <c r="K8" s="1"/>
  <c r="I8"/>
  <c r="H8"/>
  <c r="H31" s="1"/>
  <c r="G8"/>
  <c r="E8"/>
  <c r="E32" s="1"/>
  <c r="D8"/>
  <c r="K32" l="1"/>
  <c r="K33" s="1"/>
  <c r="K31"/>
  <c r="E33"/>
  <c r="E31"/>
  <c r="H32"/>
  <c r="H33" s="1"/>
</calcChain>
</file>

<file path=xl/sharedStrings.xml><?xml version="1.0" encoding="utf-8"?>
<sst xmlns="http://schemas.openxmlformats.org/spreadsheetml/2006/main" count="48" uniqueCount="37">
  <si>
    <t>SAMPLE</t>
  </si>
  <si>
    <t>&lt;--Max</t>
  </si>
  <si>
    <t>CGS 3092</t>
  </si>
  <si>
    <t>N</t>
  </si>
  <si>
    <t>%</t>
  </si>
  <si>
    <t>&gt;=75</t>
  </si>
  <si>
    <t>Sample Size</t>
  </si>
  <si>
    <t># Samples &gt;= 75%</t>
  </si>
  <si>
    <t>% Samples &gt;= 75%</t>
  </si>
  <si>
    <t>Ethical Concerns</t>
  </si>
  <si>
    <t>in Computing</t>
  </si>
  <si>
    <t>Social Concerns</t>
  </si>
  <si>
    <t>Chinese Surveillance: An Ethical Dillema</t>
  </si>
  <si>
    <t>SOPA/PIPA</t>
  </si>
  <si>
    <t>Computer Privacy</t>
  </si>
  <si>
    <t>GPS Enabled Devices – Privacy?</t>
  </si>
  <si>
    <t>Google and Privacy</t>
  </si>
  <si>
    <t>Is hacking ever ethical?</t>
  </si>
  <si>
    <t>Virtual Goods as Intellectual Property</t>
  </si>
  <si>
    <t>Do Games Teach Ethics?</t>
  </si>
  <si>
    <t>First Amendment Rights in Cyberspace</t>
  </si>
  <si>
    <t>Advanced Imaging Technology TSA</t>
  </si>
  <si>
    <t>Digital Trade Act - SOPA/PIPA?</t>
  </si>
  <si>
    <t>Do programmers Have Responsibility?</t>
  </si>
  <si>
    <t xml:space="preserve">Software Patent Conflicts </t>
  </si>
  <si>
    <t>Biometrics: The Effects on Insurance etc</t>
  </si>
  <si>
    <t xml:space="preserve">Illegal Downloading and the Impact </t>
  </si>
  <si>
    <t xml:space="preserve">Ethical Considerations- Japanese Anime </t>
  </si>
  <si>
    <t>Gaming – Player Ethics</t>
  </si>
  <si>
    <t>The First Amendment- Cyber Hate etc</t>
  </si>
  <si>
    <t>Profiling Potential Employees</t>
  </si>
  <si>
    <t>Internet Cross Dresser</t>
  </si>
  <si>
    <t>Forms of Online Aggression</t>
  </si>
  <si>
    <t>Spring 2012</t>
  </si>
  <si>
    <t>Concerns</t>
  </si>
  <si>
    <t>Academic Year 2011 - 2012</t>
  </si>
  <si>
    <t>Student Outcome  e) Demonstrate understanding of the social and ethical concerns of the practicing computer scientist.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</si>
</sst>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9" fontId="0" fillId="0" borderId="2" xfId="0" applyNumberForma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0" xfId="0"/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5" xfId="0" applyBorder="1"/>
    <xf numFmtId="1" fontId="0" fillId="0" borderId="8" xfId="0" applyNumberFormat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9" fontId="2" fillId="2" borderId="6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3" fillId="0" borderId="7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1" fontId="0" fillId="0" borderId="0" xfId="0" applyNumberFormat="1" applyBorder="1" applyAlignment="1">
      <alignment horizontal="center"/>
    </xf>
    <xf numFmtId="9" fontId="2" fillId="2" borderId="5" xfId="1" applyNumberFormat="1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6" fillId="0" borderId="9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wrapText="1"/>
    </xf>
    <xf numFmtId="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1" fontId="0" fillId="0" borderId="0" xfId="0" applyNumberFormat="1" applyFill="1" applyBorder="1" applyAlignment="1">
      <alignment horizontal="center"/>
    </xf>
    <xf numFmtId="9" fontId="2" fillId="0" borderId="0" xfId="1" applyNumberFormat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34"/>
  <sheetViews>
    <sheetView tabSelected="1" workbookViewId="0">
      <selection activeCell="R44" sqref="R44"/>
    </sheetView>
  </sheetViews>
  <sheetFormatPr defaultRowHeight="15"/>
  <cols>
    <col min="1" max="1" width="2.7109375" customWidth="1"/>
    <col min="2" max="2" width="36.7109375" customWidth="1"/>
    <col min="3" max="8" width="6.7109375" customWidth="1"/>
    <col min="9" max="11" width="6.7109375" style="7" customWidth="1"/>
    <col min="13" max="13" width="36.7109375" customWidth="1"/>
    <col min="14" max="22" width="6.7109375" customWidth="1"/>
  </cols>
  <sheetData>
    <row r="2" spans="2:22" ht="18.75">
      <c r="B2" s="19" t="s">
        <v>36</v>
      </c>
    </row>
    <row r="3" spans="2:22" ht="15.75" thickBot="1"/>
    <row r="4" spans="2:22" ht="18.75">
      <c r="B4" s="37" t="s">
        <v>35</v>
      </c>
      <c r="C4" s="38" t="s">
        <v>11</v>
      </c>
      <c r="D4" s="39"/>
      <c r="E4" s="40"/>
      <c r="F4" s="38" t="s">
        <v>9</v>
      </c>
      <c r="G4" s="39"/>
      <c r="H4" s="40"/>
      <c r="I4" s="38" t="s">
        <v>34</v>
      </c>
      <c r="J4" s="39"/>
      <c r="K4" s="40"/>
      <c r="M4" s="47"/>
      <c r="N4" s="48"/>
      <c r="O4" s="48"/>
      <c r="P4" s="48"/>
      <c r="Q4" s="48"/>
      <c r="R4" s="48"/>
      <c r="S4" s="48"/>
      <c r="T4" s="48"/>
      <c r="U4" s="48"/>
      <c r="V4" s="48"/>
    </row>
    <row r="5" spans="2:22">
      <c r="B5" s="23" t="s">
        <v>0</v>
      </c>
      <c r="C5" s="41" t="s">
        <v>10</v>
      </c>
      <c r="D5" s="42"/>
      <c r="E5" s="43"/>
      <c r="F5" s="41" t="s">
        <v>10</v>
      </c>
      <c r="G5" s="42"/>
      <c r="H5" s="43"/>
      <c r="I5" s="41" t="s">
        <v>10</v>
      </c>
      <c r="J5" s="42"/>
      <c r="K5" s="43"/>
      <c r="M5" s="49"/>
      <c r="N5" s="48"/>
      <c r="O5" s="48"/>
      <c r="P5" s="48"/>
      <c r="Q5" s="48"/>
      <c r="R5" s="48"/>
      <c r="S5" s="48"/>
      <c r="T5" s="48"/>
      <c r="U5" s="48"/>
      <c r="V5" s="48"/>
    </row>
    <row r="6" spans="2:22">
      <c r="B6" s="18" t="s">
        <v>33</v>
      </c>
      <c r="C6" s="8">
        <v>4</v>
      </c>
      <c r="D6" s="11" t="s">
        <v>1</v>
      </c>
      <c r="E6" s="9"/>
      <c r="F6" s="8">
        <v>4</v>
      </c>
      <c r="G6" s="11" t="s">
        <v>1</v>
      </c>
      <c r="H6" s="9"/>
      <c r="I6" s="8">
        <v>8</v>
      </c>
      <c r="J6" s="11" t="s">
        <v>1</v>
      </c>
      <c r="K6" s="9"/>
      <c r="M6" s="44"/>
      <c r="N6" s="45"/>
      <c r="O6" s="11"/>
      <c r="P6" s="45"/>
      <c r="Q6" s="45"/>
      <c r="R6" s="11"/>
      <c r="S6" s="45"/>
      <c r="T6" s="45"/>
      <c r="U6" s="11"/>
      <c r="V6" s="45"/>
    </row>
    <row r="7" spans="2:22" ht="15.75" thickBot="1">
      <c r="B7" s="24" t="s">
        <v>2</v>
      </c>
      <c r="C7" s="20" t="s">
        <v>3</v>
      </c>
      <c r="D7" s="21" t="s">
        <v>4</v>
      </c>
      <c r="E7" s="22" t="s">
        <v>5</v>
      </c>
      <c r="F7" s="20" t="s">
        <v>3</v>
      </c>
      <c r="G7" s="21" t="s">
        <v>4</v>
      </c>
      <c r="H7" s="22" t="s">
        <v>5</v>
      </c>
      <c r="I7" s="6" t="s">
        <v>3</v>
      </c>
      <c r="J7" s="2" t="s">
        <v>4</v>
      </c>
      <c r="K7" s="3" t="s">
        <v>5</v>
      </c>
      <c r="M7" s="44"/>
      <c r="N7" s="2"/>
      <c r="O7" s="2"/>
      <c r="P7" s="2"/>
      <c r="Q7" s="2"/>
      <c r="R7" s="2"/>
      <c r="S7" s="2"/>
      <c r="T7" s="2"/>
      <c r="U7" s="2"/>
      <c r="V7" s="2"/>
    </row>
    <row r="8" spans="2:22" ht="15" customHeight="1">
      <c r="B8" s="29" t="s">
        <v>12</v>
      </c>
      <c r="C8" s="27">
        <v>4</v>
      </c>
      <c r="D8" s="1">
        <f t="shared" ref="D8:D29" si="0">C8/C$6</f>
        <v>1</v>
      </c>
      <c r="E8" s="25">
        <f t="shared" ref="E8:E29" si="1">IF(D8&gt;=0.75,1,0)</f>
        <v>1</v>
      </c>
      <c r="F8" s="27">
        <v>4</v>
      </c>
      <c r="G8" s="1">
        <f t="shared" ref="G8:G29" si="2">F8/F$6</f>
        <v>1</v>
      </c>
      <c r="H8" s="36">
        <f t="shared" ref="H8:H29" si="3">IF(G8&gt;=0.75,1,0)</f>
        <v>1</v>
      </c>
      <c r="I8" s="27">
        <f>C8+F8</f>
        <v>8</v>
      </c>
      <c r="J8" s="1">
        <f t="shared" ref="J8:J29" si="4">I8/I$6</f>
        <v>1</v>
      </c>
      <c r="K8" s="25">
        <f t="shared" ref="K8:K29" si="5">IF(J8&gt;=0.75,1,0)</f>
        <v>1</v>
      </c>
      <c r="M8" s="50"/>
      <c r="N8" s="45"/>
      <c r="O8" s="51"/>
      <c r="P8" s="5"/>
      <c r="Q8" s="45"/>
      <c r="R8" s="51"/>
      <c r="S8" s="5"/>
      <c r="T8" s="45"/>
      <c r="U8" s="51"/>
      <c r="V8" s="5"/>
    </row>
    <row r="9" spans="2:22" ht="15" customHeight="1">
      <c r="B9" s="30" t="s">
        <v>13</v>
      </c>
      <c r="C9" s="28">
        <v>4</v>
      </c>
      <c r="D9" s="4">
        <f t="shared" si="0"/>
        <v>1</v>
      </c>
      <c r="E9" s="12">
        <f t="shared" si="1"/>
        <v>1</v>
      </c>
      <c r="F9" s="28">
        <v>4</v>
      </c>
      <c r="G9" s="4">
        <f t="shared" si="2"/>
        <v>1</v>
      </c>
      <c r="H9" s="5">
        <f t="shared" si="3"/>
        <v>1</v>
      </c>
      <c r="I9" s="28">
        <f t="shared" ref="I9:I29" si="6">C9+F9</f>
        <v>8</v>
      </c>
      <c r="J9" s="4">
        <f t="shared" si="4"/>
        <v>1</v>
      </c>
      <c r="K9" s="12">
        <f t="shared" si="5"/>
        <v>1</v>
      </c>
      <c r="M9" s="50"/>
      <c r="N9" s="45"/>
      <c r="O9" s="51"/>
      <c r="P9" s="5"/>
      <c r="Q9" s="45"/>
      <c r="R9" s="51"/>
      <c r="S9" s="5"/>
      <c r="T9" s="45"/>
      <c r="U9" s="51"/>
      <c r="V9" s="5"/>
    </row>
    <row r="10" spans="2:22" ht="15" customHeight="1">
      <c r="B10" s="31" t="s">
        <v>14</v>
      </c>
      <c r="C10" s="28">
        <v>4</v>
      </c>
      <c r="D10" s="4">
        <f t="shared" si="0"/>
        <v>1</v>
      </c>
      <c r="E10" s="12">
        <f t="shared" si="1"/>
        <v>1</v>
      </c>
      <c r="F10" s="28">
        <v>4</v>
      </c>
      <c r="G10" s="4">
        <f t="shared" si="2"/>
        <v>1</v>
      </c>
      <c r="H10" s="5">
        <f t="shared" si="3"/>
        <v>1</v>
      </c>
      <c r="I10" s="28">
        <f t="shared" si="6"/>
        <v>8</v>
      </c>
      <c r="J10" s="4">
        <f t="shared" si="4"/>
        <v>1</v>
      </c>
      <c r="K10" s="12">
        <f t="shared" si="5"/>
        <v>1</v>
      </c>
      <c r="M10" s="52"/>
      <c r="N10" s="45"/>
      <c r="O10" s="51"/>
      <c r="P10" s="5"/>
      <c r="Q10" s="45"/>
      <c r="R10" s="51"/>
      <c r="S10" s="5"/>
      <c r="T10" s="45"/>
      <c r="U10" s="51"/>
      <c r="V10" s="5"/>
    </row>
    <row r="11" spans="2:22" ht="15" customHeight="1">
      <c r="B11" s="31" t="s">
        <v>15</v>
      </c>
      <c r="C11" s="28">
        <v>4</v>
      </c>
      <c r="D11" s="4">
        <f t="shared" si="0"/>
        <v>1</v>
      </c>
      <c r="E11" s="12">
        <f t="shared" si="1"/>
        <v>1</v>
      </c>
      <c r="F11" s="28">
        <v>4</v>
      </c>
      <c r="G11" s="4">
        <f t="shared" si="2"/>
        <v>1</v>
      </c>
      <c r="H11" s="5">
        <f t="shared" si="3"/>
        <v>1</v>
      </c>
      <c r="I11" s="28">
        <f t="shared" si="6"/>
        <v>8</v>
      </c>
      <c r="J11" s="4">
        <f t="shared" si="4"/>
        <v>1</v>
      </c>
      <c r="K11" s="12">
        <f t="shared" si="5"/>
        <v>1</v>
      </c>
      <c r="M11" s="52"/>
      <c r="N11" s="45"/>
      <c r="O11" s="51"/>
      <c r="P11" s="5"/>
      <c r="Q11" s="45"/>
      <c r="R11" s="51"/>
      <c r="S11" s="5"/>
      <c r="T11" s="45"/>
      <c r="U11" s="51"/>
      <c r="V11" s="5"/>
    </row>
    <row r="12" spans="2:22" ht="15" customHeight="1">
      <c r="B12" s="31" t="s">
        <v>16</v>
      </c>
      <c r="C12" s="28">
        <v>4</v>
      </c>
      <c r="D12" s="4">
        <f t="shared" si="0"/>
        <v>1</v>
      </c>
      <c r="E12" s="12">
        <f t="shared" si="1"/>
        <v>1</v>
      </c>
      <c r="F12" s="28">
        <v>4</v>
      </c>
      <c r="G12" s="4">
        <f t="shared" si="2"/>
        <v>1</v>
      </c>
      <c r="H12" s="5">
        <f t="shared" si="3"/>
        <v>1</v>
      </c>
      <c r="I12" s="28">
        <f t="shared" si="6"/>
        <v>8</v>
      </c>
      <c r="J12" s="4">
        <f t="shared" si="4"/>
        <v>1</v>
      </c>
      <c r="K12" s="12">
        <f t="shared" si="5"/>
        <v>1</v>
      </c>
      <c r="M12" s="52"/>
      <c r="N12" s="45"/>
      <c r="O12" s="51"/>
      <c r="P12" s="5"/>
      <c r="Q12" s="45"/>
      <c r="R12" s="51"/>
      <c r="S12" s="5"/>
      <c r="T12" s="45"/>
      <c r="U12" s="51"/>
      <c r="V12" s="5"/>
    </row>
    <row r="13" spans="2:22" ht="15" customHeight="1">
      <c r="B13" s="30" t="s">
        <v>17</v>
      </c>
      <c r="C13" s="28">
        <v>4</v>
      </c>
      <c r="D13" s="4">
        <f t="shared" si="0"/>
        <v>1</v>
      </c>
      <c r="E13" s="12">
        <f t="shared" si="1"/>
        <v>1</v>
      </c>
      <c r="F13" s="28">
        <v>4</v>
      </c>
      <c r="G13" s="4">
        <f t="shared" si="2"/>
        <v>1</v>
      </c>
      <c r="H13" s="5">
        <f t="shared" si="3"/>
        <v>1</v>
      </c>
      <c r="I13" s="28">
        <f t="shared" si="6"/>
        <v>8</v>
      </c>
      <c r="J13" s="4">
        <f t="shared" si="4"/>
        <v>1</v>
      </c>
      <c r="K13" s="12">
        <f t="shared" si="5"/>
        <v>1</v>
      </c>
      <c r="M13" s="50"/>
      <c r="N13" s="45"/>
      <c r="O13" s="51"/>
      <c r="P13" s="5"/>
      <c r="Q13" s="45"/>
      <c r="R13" s="51"/>
      <c r="S13" s="5"/>
      <c r="T13" s="45"/>
      <c r="U13" s="51"/>
      <c r="V13" s="5"/>
    </row>
    <row r="14" spans="2:22" ht="15" customHeight="1">
      <c r="B14" s="30" t="s">
        <v>18</v>
      </c>
      <c r="C14" s="28">
        <v>4</v>
      </c>
      <c r="D14" s="4">
        <f t="shared" si="0"/>
        <v>1</v>
      </c>
      <c r="E14" s="12">
        <f t="shared" si="1"/>
        <v>1</v>
      </c>
      <c r="F14" s="28">
        <v>4</v>
      </c>
      <c r="G14" s="4">
        <f t="shared" si="2"/>
        <v>1</v>
      </c>
      <c r="H14" s="5">
        <f t="shared" si="3"/>
        <v>1</v>
      </c>
      <c r="I14" s="28">
        <f t="shared" si="6"/>
        <v>8</v>
      </c>
      <c r="J14" s="4">
        <f t="shared" si="4"/>
        <v>1</v>
      </c>
      <c r="K14" s="12">
        <f t="shared" si="5"/>
        <v>1</v>
      </c>
      <c r="M14" s="50"/>
      <c r="N14" s="45"/>
      <c r="O14" s="51"/>
      <c r="P14" s="5"/>
      <c r="Q14" s="45"/>
      <c r="R14" s="51"/>
      <c r="S14" s="5"/>
      <c r="T14" s="45"/>
      <c r="U14" s="51"/>
      <c r="V14" s="5"/>
    </row>
    <row r="15" spans="2:22" ht="15" customHeight="1">
      <c r="B15" s="31" t="s">
        <v>19</v>
      </c>
      <c r="C15" s="28">
        <v>4</v>
      </c>
      <c r="D15" s="4">
        <f t="shared" si="0"/>
        <v>1</v>
      </c>
      <c r="E15" s="12">
        <f t="shared" si="1"/>
        <v>1</v>
      </c>
      <c r="F15" s="28">
        <v>4</v>
      </c>
      <c r="G15" s="4">
        <f t="shared" si="2"/>
        <v>1</v>
      </c>
      <c r="H15" s="5">
        <f t="shared" si="3"/>
        <v>1</v>
      </c>
      <c r="I15" s="28">
        <f t="shared" si="6"/>
        <v>8</v>
      </c>
      <c r="J15" s="4">
        <f t="shared" si="4"/>
        <v>1</v>
      </c>
      <c r="K15" s="12">
        <f t="shared" si="5"/>
        <v>1</v>
      </c>
      <c r="M15" s="52"/>
      <c r="N15" s="45"/>
      <c r="O15" s="51"/>
      <c r="P15" s="5"/>
      <c r="Q15" s="45"/>
      <c r="R15" s="51"/>
      <c r="S15" s="5"/>
      <c r="T15" s="45"/>
      <c r="U15" s="51"/>
      <c r="V15" s="5"/>
    </row>
    <row r="16" spans="2:22" ht="15" customHeight="1">
      <c r="B16" s="30" t="s">
        <v>20</v>
      </c>
      <c r="C16" s="28">
        <v>4</v>
      </c>
      <c r="D16" s="4">
        <f t="shared" si="0"/>
        <v>1</v>
      </c>
      <c r="E16" s="12">
        <f t="shared" si="1"/>
        <v>1</v>
      </c>
      <c r="F16" s="28">
        <v>2</v>
      </c>
      <c r="G16" s="4">
        <f t="shared" si="2"/>
        <v>0.5</v>
      </c>
      <c r="H16" s="5">
        <f t="shared" si="3"/>
        <v>0</v>
      </c>
      <c r="I16" s="28">
        <f t="shared" si="6"/>
        <v>6</v>
      </c>
      <c r="J16" s="4">
        <f t="shared" si="4"/>
        <v>0.75</v>
      </c>
      <c r="K16" s="12">
        <f t="shared" si="5"/>
        <v>1</v>
      </c>
      <c r="M16" s="50"/>
      <c r="N16" s="45"/>
      <c r="O16" s="51"/>
      <c r="P16" s="5"/>
      <c r="Q16" s="45"/>
      <c r="R16" s="51"/>
      <c r="S16" s="5"/>
      <c r="T16" s="45"/>
      <c r="U16" s="51"/>
      <c r="V16" s="5"/>
    </row>
    <row r="17" spans="2:22" ht="15" customHeight="1">
      <c r="B17" s="31" t="s">
        <v>21</v>
      </c>
      <c r="C17" s="28">
        <v>4</v>
      </c>
      <c r="D17" s="4">
        <f t="shared" si="0"/>
        <v>1</v>
      </c>
      <c r="E17" s="12">
        <f t="shared" si="1"/>
        <v>1</v>
      </c>
      <c r="F17" s="28">
        <v>4</v>
      </c>
      <c r="G17" s="4">
        <f t="shared" si="2"/>
        <v>1</v>
      </c>
      <c r="H17" s="5">
        <f t="shared" si="3"/>
        <v>1</v>
      </c>
      <c r="I17" s="28">
        <f t="shared" si="6"/>
        <v>8</v>
      </c>
      <c r="J17" s="4">
        <f t="shared" si="4"/>
        <v>1</v>
      </c>
      <c r="K17" s="12">
        <f t="shared" si="5"/>
        <v>1</v>
      </c>
      <c r="M17" s="52"/>
      <c r="N17" s="45"/>
      <c r="O17" s="51"/>
      <c r="P17" s="5"/>
      <c r="Q17" s="45"/>
      <c r="R17" s="51"/>
      <c r="S17" s="5"/>
      <c r="T17" s="45"/>
      <c r="U17" s="51"/>
      <c r="V17" s="5"/>
    </row>
    <row r="18" spans="2:22" ht="15" customHeight="1">
      <c r="B18" s="31" t="s">
        <v>22</v>
      </c>
      <c r="C18" s="28">
        <v>4</v>
      </c>
      <c r="D18" s="4">
        <f t="shared" si="0"/>
        <v>1</v>
      </c>
      <c r="E18" s="12">
        <f t="shared" si="1"/>
        <v>1</v>
      </c>
      <c r="F18" s="28">
        <v>2</v>
      </c>
      <c r="G18" s="4">
        <f t="shared" si="2"/>
        <v>0.5</v>
      </c>
      <c r="H18" s="5">
        <f t="shared" si="3"/>
        <v>0</v>
      </c>
      <c r="I18" s="28">
        <f t="shared" si="6"/>
        <v>6</v>
      </c>
      <c r="J18" s="4">
        <f t="shared" si="4"/>
        <v>0.75</v>
      </c>
      <c r="K18" s="12">
        <f t="shared" si="5"/>
        <v>1</v>
      </c>
      <c r="M18" s="52"/>
      <c r="N18" s="45"/>
      <c r="O18" s="51"/>
      <c r="P18" s="5"/>
      <c r="Q18" s="45"/>
      <c r="R18" s="51"/>
      <c r="S18" s="5"/>
      <c r="T18" s="45"/>
      <c r="U18" s="51"/>
      <c r="V18" s="5"/>
    </row>
    <row r="19" spans="2:22" ht="15" customHeight="1">
      <c r="B19" s="31" t="s">
        <v>23</v>
      </c>
      <c r="C19" s="28">
        <v>4</v>
      </c>
      <c r="D19" s="4">
        <f t="shared" si="0"/>
        <v>1</v>
      </c>
      <c r="E19" s="12">
        <f t="shared" si="1"/>
        <v>1</v>
      </c>
      <c r="F19" s="28">
        <v>0</v>
      </c>
      <c r="G19" s="4">
        <f t="shared" si="2"/>
        <v>0</v>
      </c>
      <c r="H19" s="5">
        <f t="shared" si="3"/>
        <v>0</v>
      </c>
      <c r="I19" s="28">
        <f t="shared" si="6"/>
        <v>4</v>
      </c>
      <c r="J19" s="4">
        <f t="shared" si="4"/>
        <v>0.5</v>
      </c>
      <c r="K19" s="12">
        <f t="shared" si="5"/>
        <v>0</v>
      </c>
      <c r="M19" s="52"/>
      <c r="N19" s="45"/>
      <c r="O19" s="51"/>
      <c r="P19" s="5"/>
      <c r="Q19" s="45"/>
      <c r="R19" s="51"/>
      <c r="S19" s="5"/>
      <c r="T19" s="45"/>
      <c r="U19" s="51"/>
      <c r="V19" s="5"/>
    </row>
    <row r="20" spans="2:22" ht="15" customHeight="1">
      <c r="B20" s="31" t="s">
        <v>24</v>
      </c>
      <c r="C20" s="28">
        <v>4</v>
      </c>
      <c r="D20" s="4">
        <f t="shared" si="0"/>
        <v>1</v>
      </c>
      <c r="E20" s="12">
        <f t="shared" si="1"/>
        <v>1</v>
      </c>
      <c r="F20" s="28">
        <v>4</v>
      </c>
      <c r="G20" s="4">
        <f t="shared" si="2"/>
        <v>1</v>
      </c>
      <c r="H20" s="5">
        <f t="shared" si="3"/>
        <v>1</v>
      </c>
      <c r="I20" s="28">
        <f t="shared" si="6"/>
        <v>8</v>
      </c>
      <c r="J20" s="4">
        <f t="shared" si="4"/>
        <v>1</v>
      </c>
      <c r="K20" s="12">
        <f t="shared" si="5"/>
        <v>1</v>
      </c>
      <c r="M20" s="52"/>
      <c r="N20" s="45"/>
      <c r="O20" s="51"/>
      <c r="P20" s="5"/>
      <c r="Q20" s="45"/>
      <c r="R20" s="51"/>
      <c r="S20" s="5"/>
      <c r="T20" s="45"/>
      <c r="U20" s="51"/>
      <c r="V20" s="5"/>
    </row>
    <row r="21" spans="2:22" ht="15" customHeight="1">
      <c r="B21" s="31" t="s">
        <v>25</v>
      </c>
      <c r="C21" s="28">
        <v>4</v>
      </c>
      <c r="D21" s="4">
        <f t="shared" si="0"/>
        <v>1</v>
      </c>
      <c r="E21" s="12">
        <f t="shared" si="1"/>
        <v>1</v>
      </c>
      <c r="F21" s="28">
        <v>2</v>
      </c>
      <c r="G21" s="4">
        <f t="shared" si="2"/>
        <v>0.5</v>
      </c>
      <c r="H21" s="5">
        <f t="shared" si="3"/>
        <v>0</v>
      </c>
      <c r="I21" s="28">
        <f t="shared" si="6"/>
        <v>6</v>
      </c>
      <c r="J21" s="4">
        <f t="shared" si="4"/>
        <v>0.75</v>
      </c>
      <c r="K21" s="12">
        <f t="shared" si="5"/>
        <v>1</v>
      </c>
      <c r="M21" s="52"/>
      <c r="N21" s="45"/>
      <c r="O21" s="51"/>
      <c r="P21" s="5"/>
      <c r="Q21" s="45"/>
      <c r="R21" s="51"/>
      <c r="S21" s="5"/>
      <c r="T21" s="45"/>
      <c r="U21" s="51"/>
      <c r="V21" s="5"/>
    </row>
    <row r="22" spans="2:22" ht="15" customHeight="1">
      <c r="B22" s="31" t="s">
        <v>26</v>
      </c>
      <c r="C22" s="28">
        <v>4</v>
      </c>
      <c r="D22" s="4">
        <f t="shared" si="0"/>
        <v>1</v>
      </c>
      <c r="E22" s="12">
        <f t="shared" si="1"/>
        <v>1</v>
      </c>
      <c r="F22" s="28">
        <v>4</v>
      </c>
      <c r="G22" s="4">
        <f t="shared" si="2"/>
        <v>1</v>
      </c>
      <c r="H22" s="5">
        <f t="shared" si="3"/>
        <v>1</v>
      </c>
      <c r="I22" s="28">
        <f t="shared" si="6"/>
        <v>8</v>
      </c>
      <c r="J22" s="4">
        <f t="shared" si="4"/>
        <v>1</v>
      </c>
      <c r="K22" s="12">
        <f t="shared" si="5"/>
        <v>1</v>
      </c>
      <c r="M22" s="52"/>
      <c r="N22" s="45"/>
      <c r="O22" s="51"/>
      <c r="P22" s="5"/>
      <c r="Q22" s="45"/>
      <c r="R22" s="51"/>
      <c r="S22" s="5"/>
      <c r="T22" s="45"/>
      <c r="U22" s="51"/>
      <c r="V22" s="5"/>
    </row>
    <row r="23" spans="2:22" ht="15" customHeight="1">
      <c r="B23" s="31" t="s">
        <v>27</v>
      </c>
      <c r="C23" s="28">
        <v>4</v>
      </c>
      <c r="D23" s="4">
        <f t="shared" si="0"/>
        <v>1</v>
      </c>
      <c r="E23" s="12">
        <f t="shared" si="1"/>
        <v>1</v>
      </c>
      <c r="F23" s="28">
        <v>4</v>
      </c>
      <c r="G23" s="4">
        <f t="shared" si="2"/>
        <v>1</v>
      </c>
      <c r="H23" s="5">
        <f t="shared" si="3"/>
        <v>1</v>
      </c>
      <c r="I23" s="28">
        <f t="shared" si="6"/>
        <v>8</v>
      </c>
      <c r="J23" s="4">
        <f t="shared" si="4"/>
        <v>1</v>
      </c>
      <c r="K23" s="12">
        <f t="shared" si="5"/>
        <v>1</v>
      </c>
      <c r="M23" s="52"/>
      <c r="N23" s="45"/>
      <c r="O23" s="51"/>
      <c r="P23" s="5"/>
      <c r="Q23" s="45"/>
      <c r="R23" s="51"/>
      <c r="S23" s="5"/>
      <c r="T23" s="45"/>
      <c r="U23" s="51"/>
      <c r="V23" s="5"/>
    </row>
    <row r="24" spans="2:22" ht="15" customHeight="1">
      <c r="B24" s="30" t="s">
        <v>28</v>
      </c>
      <c r="C24" s="28">
        <v>4</v>
      </c>
      <c r="D24" s="4">
        <f t="shared" si="0"/>
        <v>1</v>
      </c>
      <c r="E24" s="12">
        <f t="shared" si="1"/>
        <v>1</v>
      </c>
      <c r="F24" s="28">
        <v>4</v>
      </c>
      <c r="G24" s="4">
        <f t="shared" si="2"/>
        <v>1</v>
      </c>
      <c r="H24" s="5">
        <f t="shared" si="3"/>
        <v>1</v>
      </c>
      <c r="I24" s="28">
        <f t="shared" si="6"/>
        <v>8</v>
      </c>
      <c r="J24" s="4">
        <f t="shared" si="4"/>
        <v>1</v>
      </c>
      <c r="K24" s="12">
        <f t="shared" si="5"/>
        <v>1</v>
      </c>
      <c r="M24" s="50"/>
      <c r="N24" s="45"/>
      <c r="O24" s="51"/>
      <c r="P24" s="5"/>
      <c r="Q24" s="45"/>
      <c r="R24" s="51"/>
      <c r="S24" s="5"/>
      <c r="T24" s="45"/>
      <c r="U24" s="51"/>
      <c r="V24" s="5"/>
    </row>
    <row r="25" spans="2:22" ht="15" customHeight="1">
      <c r="B25" s="31" t="s">
        <v>29</v>
      </c>
      <c r="C25" s="28">
        <v>4</v>
      </c>
      <c r="D25" s="4">
        <f t="shared" si="0"/>
        <v>1</v>
      </c>
      <c r="E25" s="12">
        <f t="shared" si="1"/>
        <v>1</v>
      </c>
      <c r="F25" s="28">
        <v>4</v>
      </c>
      <c r="G25" s="4">
        <f t="shared" si="2"/>
        <v>1</v>
      </c>
      <c r="H25" s="5">
        <f t="shared" si="3"/>
        <v>1</v>
      </c>
      <c r="I25" s="28">
        <f t="shared" si="6"/>
        <v>8</v>
      </c>
      <c r="J25" s="4">
        <f t="shared" si="4"/>
        <v>1</v>
      </c>
      <c r="K25" s="12">
        <f t="shared" si="5"/>
        <v>1</v>
      </c>
      <c r="M25" s="52"/>
      <c r="N25" s="45"/>
      <c r="O25" s="51"/>
      <c r="P25" s="5"/>
      <c r="Q25" s="45"/>
      <c r="R25" s="51"/>
      <c r="S25" s="5"/>
      <c r="T25" s="45"/>
      <c r="U25" s="51"/>
      <c r="V25" s="5"/>
    </row>
    <row r="26" spans="2:22" ht="15" customHeight="1">
      <c r="B26" s="30" t="s">
        <v>30</v>
      </c>
      <c r="C26" s="28">
        <v>4</v>
      </c>
      <c r="D26" s="4">
        <f t="shared" si="0"/>
        <v>1</v>
      </c>
      <c r="E26" s="12">
        <f t="shared" si="1"/>
        <v>1</v>
      </c>
      <c r="F26" s="28">
        <v>4</v>
      </c>
      <c r="G26" s="4">
        <f t="shared" si="2"/>
        <v>1</v>
      </c>
      <c r="H26" s="5">
        <f t="shared" si="3"/>
        <v>1</v>
      </c>
      <c r="I26" s="28">
        <f t="shared" si="6"/>
        <v>8</v>
      </c>
      <c r="J26" s="4">
        <f t="shared" si="4"/>
        <v>1</v>
      </c>
      <c r="K26" s="12">
        <f t="shared" si="5"/>
        <v>1</v>
      </c>
      <c r="M26" s="50"/>
      <c r="N26" s="45"/>
      <c r="O26" s="51"/>
      <c r="P26" s="5"/>
      <c r="Q26" s="45"/>
      <c r="R26" s="51"/>
      <c r="S26" s="5"/>
      <c r="T26" s="45"/>
      <c r="U26" s="51"/>
      <c r="V26" s="5"/>
    </row>
    <row r="27" spans="2:22" ht="15" customHeight="1">
      <c r="B27" s="31" t="s">
        <v>31</v>
      </c>
      <c r="C27" s="28">
        <v>4</v>
      </c>
      <c r="D27" s="4">
        <f t="shared" si="0"/>
        <v>1</v>
      </c>
      <c r="E27" s="12">
        <f t="shared" si="1"/>
        <v>1</v>
      </c>
      <c r="F27" s="28">
        <v>0</v>
      </c>
      <c r="G27" s="4">
        <f t="shared" si="2"/>
        <v>0</v>
      </c>
      <c r="H27" s="5">
        <f t="shared" si="3"/>
        <v>0</v>
      </c>
      <c r="I27" s="28">
        <f t="shared" si="6"/>
        <v>4</v>
      </c>
      <c r="J27" s="4">
        <f t="shared" si="4"/>
        <v>0.5</v>
      </c>
      <c r="K27" s="12">
        <f t="shared" si="5"/>
        <v>0</v>
      </c>
      <c r="M27" s="52"/>
      <c r="N27" s="45"/>
      <c r="O27" s="51"/>
      <c r="P27" s="5"/>
      <c r="Q27" s="45"/>
      <c r="R27" s="51"/>
      <c r="S27" s="5"/>
      <c r="T27" s="45"/>
      <c r="U27" s="51"/>
      <c r="V27" s="5"/>
    </row>
    <row r="28" spans="2:22" ht="15" customHeight="1">
      <c r="B28" s="31" t="s">
        <v>15</v>
      </c>
      <c r="C28" s="28">
        <v>4</v>
      </c>
      <c r="D28" s="4">
        <f t="shared" si="0"/>
        <v>1</v>
      </c>
      <c r="E28" s="12">
        <f t="shared" si="1"/>
        <v>1</v>
      </c>
      <c r="F28" s="28">
        <v>4</v>
      </c>
      <c r="G28" s="4">
        <f t="shared" si="2"/>
        <v>1</v>
      </c>
      <c r="H28" s="5">
        <f t="shared" si="3"/>
        <v>1</v>
      </c>
      <c r="I28" s="28">
        <f t="shared" si="6"/>
        <v>8</v>
      </c>
      <c r="J28" s="4">
        <f t="shared" si="4"/>
        <v>1</v>
      </c>
      <c r="K28" s="12">
        <f t="shared" si="5"/>
        <v>1</v>
      </c>
      <c r="M28" s="52"/>
      <c r="N28" s="45"/>
      <c r="O28" s="51"/>
      <c r="P28" s="5"/>
      <c r="Q28" s="45"/>
      <c r="R28" s="51"/>
      <c r="S28" s="5"/>
      <c r="T28" s="45"/>
      <c r="U28" s="51"/>
      <c r="V28" s="5"/>
    </row>
    <row r="29" spans="2:22" ht="15" customHeight="1">
      <c r="B29" s="30" t="s">
        <v>32</v>
      </c>
      <c r="C29" s="28">
        <v>4</v>
      </c>
      <c r="D29" s="4">
        <f t="shared" si="0"/>
        <v>1</v>
      </c>
      <c r="E29" s="12">
        <f t="shared" si="1"/>
        <v>1</v>
      </c>
      <c r="F29" s="28">
        <v>0</v>
      </c>
      <c r="G29" s="4">
        <f t="shared" si="2"/>
        <v>0</v>
      </c>
      <c r="H29" s="5">
        <f t="shared" si="3"/>
        <v>0</v>
      </c>
      <c r="I29" s="28">
        <f t="shared" si="6"/>
        <v>4</v>
      </c>
      <c r="J29" s="4">
        <f t="shared" si="4"/>
        <v>0.5</v>
      </c>
      <c r="K29" s="12">
        <f t="shared" si="5"/>
        <v>0</v>
      </c>
      <c r="M29" s="50"/>
      <c r="N29" s="45"/>
      <c r="O29" s="51"/>
      <c r="P29" s="5"/>
      <c r="Q29" s="45"/>
      <c r="R29" s="51"/>
      <c r="S29" s="5"/>
      <c r="T29" s="45"/>
      <c r="U29" s="51"/>
      <c r="V29" s="5"/>
    </row>
    <row r="30" spans="2:22" ht="15" customHeight="1">
      <c r="B30" s="13"/>
      <c r="C30" s="13"/>
      <c r="D30" s="10"/>
      <c r="E30" s="15"/>
      <c r="F30" s="13"/>
      <c r="G30" s="10"/>
      <c r="H30" s="10"/>
      <c r="I30" s="13"/>
      <c r="J30" s="10"/>
      <c r="K30" s="15"/>
      <c r="M30" s="53"/>
      <c r="N30" s="53"/>
      <c r="O30" s="53"/>
      <c r="P30" s="53"/>
      <c r="Q30" s="53"/>
      <c r="R30" s="53"/>
      <c r="S30" s="53"/>
      <c r="T30" s="53"/>
      <c r="U30" s="53"/>
      <c r="V30" s="53"/>
    </row>
    <row r="31" spans="2:22" ht="15" customHeight="1">
      <c r="B31" s="32" t="s">
        <v>6</v>
      </c>
      <c r="C31" s="13"/>
      <c r="D31" s="10"/>
      <c r="E31" s="12">
        <f>COUNT(E8:E29)</f>
        <v>22</v>
      </c>
      <c r="F31" s="13"/>
      <c r="G31" s="10"/>
      <c r="H31" s="5">
        <f>COUNT(H8:H29)</f>
        <v>22</v>
      </c>
      <c r="I31" s="13"/>
      <c r="J31" s="10"/>
      <c r="K31" s="12">
        <f>COUNT(K8:K29)</f>
        <v>22</v>
      </c>
      <c r="M31" s="46"/>
      <c r="N31" s="53"/>
      <c r="O31" s="53"/>
      <c r="P31" s="5"/>
      <c r="Q31" s="53"/>
      <c r="R31" s="53"/>
      <c r="S31" s="5"/>
      <c r="T31" s="53"/>
      <c r="U31" s="53"/>
      <c r="V31" s="5"/>
    </row>
    <row r="32" spans="2:22" ht="15" customHeight="1">
      <c r="B32" s="32" t="s">
        <v>7</v>
      </c>
      <c r="C32" s="13"/>
      <c r="D32" s="10"/>
      <c r="E32" s="17">
        <f>SUM(E8:E29)</f>
        <v>22</v>
      </c>
      <c r="F32" s="13"/>
      <c r="G32" s="10"/>
      <c r="H32" s="34">
        <f>SUM(H8:H29)</f>
        <v>16</v>
      </c>
      <c r="I32" s="13"/>
      <c r="J32" s="10"/>
      <c r="K32" s="17">
        <f>SUM(K8:K29)</f>
        <v>19</v>
      </c>
      <c r="M32" s="46"/>
      <c r="N32" s="53"/>
      <c r="O32" s="53"/>
      <c r="P32" s="54"/>
      <c r="Q32" s="53"/>
      <c r="R32" s="53"/>
      <c r="S32" s="54"/>
      <c r="T32" s="53"/>
      <c r="U32" s="53"/>
      <c r="V32" s="54"/>
    </row>
    <row r="33" spans="2:22" ht="15" customHeight="1" thickBot="1">
      <c r="B33" s="33" t="s">
        <v>8</v>
      </c>
      <c r="C33" s="14"/>
      <c r="D33" s="16"/>
      <c r="E33" s="26">
        <f>E32/E31</f>
        <v>1</v>
      </c>
      <c r="F33" s="14"/>
      <c r="G33" s="16"/>
      <c r="H33" s="35">
        <f>H32/H31</f>
        <v>0.72727272727272729</v>
      </c>
      <c r="I33" s="14"/>
      <c r="J33" s="16"/>
      <c r="K33" s="26">
        <f>K32/K31</f>
        <v>0.86363636363636365</v>
      </c>
      <c r="M33" s="46"/>
      <c r="N33" s="53"/>
      <c r="O33" s="53"/>
      <c r="P33" s="55"/>
      <c r="Q33" s="53"/>
      <c r="R33" s="53"/>
      <c r="S33" s="55"/>
      <c r="T33" s="53"/>
      <c r="U33" s="53"/>
      <c r="V33" s="55"/>
    </row>
    <row r="34" spans="2:22">
      <c r="M34" s="53"/>
      <c r="N34" s="53"/>
      <c r="O34" s="53"/>
      <c r="P34" s="53"/>
      <c r="Q34" s="53"/>
      <c r="R34" s="53"/>
      <c r="S34" s="53"/>
      <c r="T34" s="53"/>
      <c r="U34" s="53"/>
      <c r="V34" s="53"/>
    </row>
  </sheetData>
  <mergeCells count="12">
    <mergeCell ref="C4:E4"/>
    <mergeCell ref="C5:E5"/>
    <mergeCell ref="F4:H4"/>
    <mergeCell ref="F5:H5"/>
    <mergeCell ref="N4:P4"/>
    <mergeCell ref="I4:K4"/>
    <mergeCell ref="I5:K5"/>
    <mergeCell ref="Q4:S4"/>
    <mergeCell ref="N5:P5"/>
    <mergeCell ref="Q5:S5"/>
    <mergeCell ref="T4:V4"/>
    <mergeCell ref="T5:V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Pestania</dc:creator>
  <cp:lastModifiedBy>FIU-SCS</cp:lastModifiedBy>
  <cp:lastPrinted>2012-05-26T01:52:22Z</cp:lastPrinted>
  <dcterms:created xsi:type="dcterms:W3CDTF">2012-05-16T02:25:58Z</dcterms:created>
  <dcterms:modified xsi:type="dcterms:W3CDTF">2012-05-26T01:54:09Z</dcterms:modified>
</cp:coreProperties>
</file>